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tabRatio="726"/>
  </bookViews>
  <sheets>
    <sheet name="K12(23-24)vnedu" sheetId="74" r:id="rId1"/>
  </sheets>
  <definedNames>
    <definedName name="_xlnm._FilterDatabase" localSheetId="0" hidden="1">'K12(23-24)vnedu'!$A$1:$Q$478</definedName>
    <definedName name="_xlnm.Print_Area" localSheetId="0">'K12(23-24)vnedu'!$A$1:$Q$4426</definedName>
    <definedName name="_xlnm.Print_Titles" localSheetId="0">'K12(23-24)vnedu'!$1:$5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3" i="74" l="1"/>
  <c r="A263" i="74"/>
  <c r="I564" i="74" l="1"/>
  <c r="A564" i="74" l="1"/>
  <c r="I521" i="74"/>
  <c r="A521" i="74"/>
  <c r="I392" i="74" l="1"/>
  <c r="A392" i="74"/>
  <c r="I349" i="74"/>
  <c r="A349" i="74"/>
  <c r="I306" i="74"/>
  <c r="A306" i="74"/>
  <c r="I220" i="74"/>
  <c r="A220" i="74"/>
  <c r="I177" i="74"/>
  <c r="A177" i="74"/>
  <c r="I134" i="74"/>
  <c r="A134" i="74"/>
  <c r="N575" i="74"/>
  <c r="L574" i="74"/>
  <c r="L573" i="74"/>
  <c r="L572" i="74"/>
  <c r="L571" i="74"/>
  <c r="L570" i="74"/>
  <c r="L569" i="74"/>
  <c r="L568" i="74"/>
  <c r="L567" i="74"/>
  <c r="L566" i="74"/>
  <c r="L565" i="74"/>
  <c r="I478" i="74"/>
  <c r="A478" i="74"/>
  <c r="I435" i="74"/>
  <c r="A435" i="74"/>
  <c r="E568" i="74" s="1"/>
  <c r="I91" i="74"/>
  <c r="A91" i="74"/>
  <c r="I48" i="74"/>
  <c r="A48" i="74"/>
  <c r="E567" i="74" l="1"/>
  <c r="E566" i="74" s="1"/>
  <c r="L575" i="74"/>
</calcChain>
</file>

<file path=xl/sharedStrings.xml><?xml version="1.0" encoding="utf-8"?>
<sst xmlns="http://schemas.openxmlformats.org/spreadsheetml/2006/main" count="6900" uniqueCount="3104">
  <si>
    <t>TT</t>
  </si>
  <si>
    <t>Họ và</t>
  </si>
  <si>
    <t>Tên</t>
  </si>
  <si>
    <t>Ngày sinh</t>
  </si>
  <si>
    <t>HUỲNH QUỐC</t>
  </si>
  <si>
    <t>AN</t>
  </si>
  <si>
    <t>Nam</t>
  </si>
  <si>
    <t>22/04/2006</t>
  </si>
  <si>
    <t>Tp. Hồ Chí Minh</t>
  </si>
  <si>
    <t/>
  </si>
  <si>
    <t>TRẦN NGỌC XUÂN</t>
  </si>
  <si>
    <t>Nữ</t>
  </si>
  <si>
    <t>15/07/2006</t>
  </si>
  <si>
    <t>TRƯƠNG GIA</t>
  </si>
  <si>
    <t>07/11/2006</t>
  </si>
  <si>
    <t>VŨ QUỐC</t>
  </si>
  <si>
    <t>18/07/2006</t>
  </si>
  <si>
    <t>Bình Dương</t>
  </si>
  <si>
    <t>NGUYỄN LÊ NHẬT</t>
  </si>
  <si>
    <t>ÂN</t>
  </si>
  <si>
    <t>10/10/2006</t>
  </si>
  <si>
    <t>NGUYỄN QUAN MỸ</t>
  </si>
  <si>
    <t>16/11/2006</t>
  </si>
  <si>
    <t>NGUYỄN BẢO</t>
  </si>
  <si>
    <t>19/12/2006</t>
  </si>
  <si>
    <t>NGUYỄN TUẤN</t>
  </si>
  <si>
    <t>ANH</t>
  </si>
  <si>
    <t>01/12/2006</t>
  </si>
  <si>
    <t>LÊ TUẤN</t>
  </si>
  <si>
    <t>09/02/2006</t>
  </si>
  <si>
    <t>Bắc Giang</t>
  </si>
  <si>
    <t>NGHIÊM HẢI</t>
  </si>
  <si>
    <t>19/05/2006</t>
  </si>
  <si>
    <t>Thái Bình</t>
  </si>
  <si>
    <t>NGUYỄN HOÀNG</t>
  </si>
  <si>
    <t>04/09/2006</t>
  </si>
  <si>
    <t>Đắk Lắk</t>
  </si>
  <si>
    <t>28/04/2006</t>
  </si>
  <si>
    <t>NGUYỄN THẾ</t>
  </si>
  <si>
    <t>13/06/2006</t>
  </si>
  <si>
    <t>PHẠM NGUYỄN TRUNG</t>
  </si>
  <si>
    <t>26/12/2006</t>
  </si>
  <si>
    <t>VÕ NGỌC PHI</t>
  </si>
  <si>
    <t>04/07/2006</t>
  </si>
  <si>
    <t>NGUYỄN HÀ CHÂU</t>
  </si>
  <si>
    <t>20/08/2006</t>
  </si>
  <si>
    <t>PHẠM THỊ NGỌC</t>
  </si>
  <si>
    <t>29/09/2006</t>
  </si>
  <si>
    <t>HỒ LÊ PHƯƠNG</t>
  </si>
  <si>
    <t>21/11/2006</t>
  </si>
  <si>
    <t>Hà Tĩnh</t>
  </si>
  <si>
    <t>PHAN THỊ VÂN</t>
  </si>
  <si>
    <t>30/06/2006</t>
  </si>
  <si>
    <t>NGUYỄN HOÀNG NHỰT</t>
  </si>
  <si>
    <t>06/11/2006</t>
  </si>
  <si>
    <t>DIỆC VÂN</t>
  </si>
  <si>
    <t>24/09/2006</t>
  </si>
  <si>
    <t>DT Hoa</t>
  </si>
  <si>
    <t>LÊ DOÃN TUẤN</t>
  </si>
  <si>
    <t>01/03/2006</t>
  </si>
  <si>
    <t>Thanh Hóa</t>
  </si>
  <si>
    <t>HỒ QUỐC</t>
  </si>
  <si>
    <t>28/07/2006</t>
  </si>
  <si>
    <t>Bình Định</t>
  </si>
  <si>
    <t>ĐỖ TRẦN QUANG</t>
  </si>
  <si>
    <t>03/01/2006</t>
  </si>
  <si>
    <t>TRỊNH THỊ PHƯƠNG</t>
  </si>
  <si>
    <t>23/07/2006</t>
  </si>
  <si>
    <t>PHẠM TUẤN</t>
  </si>
  <si>
    <t>Đồng Nai</t>
  </si>
  <si>
    <t>MAI VÂN</t>
  </si>
  <si>
    <t>21/09/2006</t>
  </si>
  <si>
    <t>NGUYỄN HOÀNG TRẦN LÊ VÂN</t>
  </si>
  <si>
    <t>04/05/2006</t>
  </si>
  <si>
    <t>An Giang</t>
  </si>
  <si>
    <t>HOÀNG LÊ MINH</t>
  </si>
  <si>
    <t>24/12/2006</t>
  </si>
  <si>
    <t>ĐỖ PHƯƠNG</t>
  </si>
  <si>
    <t>09/01/2006</t>
  </si>
  <si>
    <t>16/05/2006</t>
  </si>
  <si>
    <t>LÊ QUỐC</t>
  </si>
  <si>
    <t>19/07/2006</t>
  </si>
  <si>
    <t>LÊ BẢO</t>
  </si>
  <si>
    <t>02/08/2006</t>
  </si>
  <si>
    <t>PHẠM NGỌC</t>
  </si>
  <si>
    <t>03/02/2006</t>
  </si>
  <si>
    <t>NGUYỄN THỊ HẢI</t>
  </si>
  <si>
    <t>21/02/2006</t>
  </si>
  <si>
    <t>NGUYỄN NGỌC KHÁNH</t>
  </si>
  <si>
    <t>BĂNG</t>
  </si>
  <si>
    <t>06/02/2006</t>
  </si>
  <si>
    <t>Vĩnh Phúc</t>
  </si>
  <si>
    <t>BÙI CHÂU GIA</t>
  </si>
  <si>
    <t>BẢO</t>
  </si>
  <si>
    <t>23/02/2006</t>
  </si>
  <si>
    <t>Phú Yên</t>
  </si>
  <si>
    <t>TRẦN TRƯỜNG THÁI</t>
  </si>
  <si>
    <t>12/06/2006</t>
  </si>
  <si>
    <t>PHẠM QUỐC</t>
  </si>
  <si>
    <t>20/03/2006</t>
  </si>
  <si>
    <t>Kiên Giang</t>
  </si>
  <si>
    <t>ĐẶNG GIA</t>
  </si>
  <si>
    <t>01/01/2006</t>
  </si>
  <si>
    <t>LƯ QUỐC</t>
  </si>
  <si>
    <t>24/05/2006</t>
  </si>
  <si>
    <t>09/05/2006</t>
  </si>
  <si>
    <t>HỒ VĂN CHÍ</t>
  </si>
  <si>
    <t>28/12/2006</t>
  </si>
  <si>
    <t>HUỲNH LÊ THIÊN</t>
  </si>
  <si>
    <t>07/04/2006</t>
  </si>
  <si>
    <t>LÝ KIM</t>
  </si>
  <si>
    <t>23/08/2006</t>
  </si>
  <si>
    <t>TRẦN CHÍ</t>
  </si>
  <si>
    <t>15/01/2006</t>
  </si>
  <si>
    <t>PHÙNG GIA</t>
  </si>
  <si>
    <t>19/10/2006</t>
  </si>
  <si>
    <t>Tiền Giang</t>
  </si>
  <si>
    <t>LƯU NHẬT GIA</t>
  </si>
  <si>
    <t>HỒ THỊ NGỌC</t>
  </si>
  <si>
    <t>BÍCH</t>
  </si>
  <si>
    <t>30/10/2006</t>
  </si>
  <si>
    <t>BÙI THANH</t>
  </si>
  <si>
    <t>BÌNH</t>
  </si>
  <si>
    <t>10/06/2006</t>
  </si>
  <si>
    <t>DANH LÝ THÁI</t>
  </si>
  <si>
    <t>09/12/2006</t>
  </si>
  <si>
    <t>BÙI THỊ</t>
  </si>
  <si>
    <t>VÕ NGUYỄN THANH</t>
  </si>
  <si>
    <t>28/01/2006</t>
  </si>
  <si>
    <t>Bến Tre</t>
  </si>
  <si>
    <t>BÙI HỮU</t>
  </si>
  <si>
    <t>CẢNH</t>
  </si>
  <si>
    <t>04/07/2004</t>
  </si>
  <si>
    <t>LÊ NGỌC BẢO</t>
  </si>
  <si>
    <t>CHÂU</t>
  </si>
  <si>
    <t>13/11/2006</t>
  </si>
  <si>
    <t>NGUYỄN NGỌC MINH</t>
  </si>
  <si>
    <t>NGUYỄN HỒ BẢO</t>
  </si>
  <si>
    <t>22/10/2006</t>
  </si>
  <si>
    <t>NGUYỄN TẤN</t>
  </si>
  <si>
    <t>11/07/2006</t>
  </si>
  <si>
    <t>LÊ THỊ KIM</t>
  </si>
  <si>
    <t>CHI</t>
  </si>
  <si>
    <t>05/01/2006</t>
  </si>
  <si>
    <t>LÊ TRỊNH LINH</t>
  </si>
  <si>
    <t>10/02/2006</t>
  </si>
  <si>
    <t>12/08/2006</t>
  </si>
  <si>
    <t>NGUYỄN LÊ NGỌC</t>
  </si>
  <si>
    <t>CAO MINH</t>
  </si>
  <si>
    <t>CHÍNH</t>
  </si>
  <si>
    <t>25/09/2006</t>
  </si>
  <si>
    <t>NGUYỄN CÔNG</t>
  </si>
  <si>
    <t>CHUẨN</t>
  </si>
  <si>
    <t>18/08/2006</t>
  </si>
  <si>
    <t>PHẠM HOÀNG</t>
  </si>
  <si>
    <t>CHƯƠNG</t>
  </si>
  <si>
    <t>10/11/2006</t>
  </si>
  <si>
    <t>PHAN THỊ KIM</t>
  </si>
  <si>
    <t>CƯƠNG</t>
  </si>
  <si>
    <t>VÕ QUỐC</t>
  </si>
  <si>
    <t>CƯỜNG</t>
  </si>
  <si>
    <t>10/01/2006</t>
  </si>
  <si>
    <t>09/06/2006</t>
  </si>
  <si>
    <t>PHẠM KHÁNH</t>
  </si>
  <si>
    <t>ĐĂNG</t>
  </si>
  <si>
    <t>02/06/2006</t>
  </si>
  <si>
    <t>NGUYỄN ANH</t>
  </si>
  <si>
    <t>ĐẠT</t>
  </si>
  <si>
    <t>BÀNH QUỐC</t>
  </si>
  <si>
    <t>17/02/2006</t>
  </si>
  <si>
    <t>Đồng Tháp</t>
  </si>
  <si>
    <t>TRẦN TIẾN</t>
  </si>
  <si>
    <t>18/12/2006</t>
  </si>
  <si>
    <t>LÊ THÀNH</t>
  </si>
  <si>
    <t>26/03/2006</t>
  </si>
  <si>
    <t>TRẦN THÀNH</t>
  </si>
  <si>
    <t>PHẠM THÀNH</t>
  </si>
  <si>
    <t>09/09/2006</t>
  </si>
  <si>
    <t>NGUYỄN THÀNH</t>
  </si>
  <si>
    <t>DOANH</t>
  </si>
  <si>
    <t>01/11/2006</t>
  </si>
  <si>
    <t>ĐÔNG</t>
  </si>
  <si>
    <t>16/01/2006</t>
  </si>
  <si>
    <t>PHẠM QUANG</t>
  </si>
  <si>
    <t>25/07/2006</t>
  </si>
  <si>
    <t>VÕ VIỆT</t>
  </si>
  <si>
    <t>ĐỨC</t>
  </si>
  <si>
    <t>07/10/2006</t>
  </si>
  <si>
    <t>NGUYỄN VIỆT</t>
  </si>
  <si>
    <t>08/10/2006</t>
  </si>
  <si>
    <t>TẠ MINH</t>
  </si>
  <si>
    <t>27/02/2006</t>
  </si>
  <si>
    <t>Bình Phước</t>
  </si>
  <si>
    <t>HOÀNG HỮU</t>
  </si>
  <si>
    <t>18/05/2006</t>
  </si>
  <si>
    <t>HÀ LÂM THÙY</t>
  </si>
  <si>
    <t>DUNG</t>
  </si>
  <si>
    <t>20/09/2006</t>
  </si>
  <si>
    <t>DT Mường</t>
  </si>
  <si>
    <t>NGUYỄN THỊ THÙY</t>
  </si>
  <si>
    <t>02/10/2006</t>
  </si>
  <si>
    <t>ĐỖ QUANG</t>
  </si>
  <si>
    <t>DŨNG</t>
  </si>
  <si>
    <t>04/03/2006</t>
  </si>
  <si>
    <t>Nam Định</t>
  </si>
  <si>
    <t>LÊ ĐÌNH TIẾN</t>
  </si>
  <si>
    <t>03/11/2006</t>
  </si>
  <si>
    <t>NGUYỄN THANH</t>
  </si>
  <si>
    <t>01/07/2006</t>
  </si>
  <si>
    <t>Hà Nam</t>
  </si>
  <si>
    <t>PHẠM HỒ</t>
  </si>
  <si>
    <t>28/11/2006</t>
  </si>
  <si>
    <t>HOÀNG HÀ THÙY</t>
  </si>
  <si>
    <t>DƯƠNG</t>
  </si>
  <si>
    <t>08/07/2006</t>
  </si>
  <si>
    <t>TRẦN THÁI THÙY</t>
  </si>
  <si>
    <t>11/06/2006</t>
  </si>
  <si>
    <t>BÙI LÊ ÁNH</t>
  </si>
  <si>
    <t>05/03/2006</t>
  </si>
  <si>
    <t>Nghệ An</t>
  </si>
  <si>
    <t>11/04/2006</t>
  </si>
  <si>
    <t>VŨ THỊ THÙY</t>
  </si>
  <si>
    <t>23/04/2006</t>
  </si>
  <si>
    <t>Hưng Yên</t>
  </si>
  <si>
    <t>BÙI HUY</t>
  </si>
  <si>
    <t>30/09/2006</t>
  </si>
  <si>
    <t>PHẠM ĐỨC</t>
  </si>
  <si>
    <t>DUY</t>
  </si>
  <si>
    <t>30/11/2006</t>
  </si>
  <si>
    <t>BÙI KHÁNH</t>
  </si>
  <si>
    <t>21/08/2006</t>
  </si>
  <si>
    <t>BÙI MINH</t>
  </si>
  <si>
    <t>25/01/2006</t>
  </si>
  <si>
    <t>LÊ KHÁNH</t>
  </si>
  <si>
    <t>01/09/2006</t>
  </si>
  <si>
    <t>PHẠM NHỰT</t>
  </si>
  <si>
    <t>01/04/2006</t>
  </si>
  <si>
    <t>Bạc Liêu</t>
  </si>
  <si>
    <t>HUỲNH CHÍ</t>
  </si>
  <si>
    <t>26/04/2006</t>
  </si>
  <si>
    <t>BÙI TUẤN</t>
  </si>
  <si>
    <t>GIANG</t>
  </si>
  <si>
    <t>16/03/2006</t>
  </si>
  <si>
    <t>28/08/2006</t>
  </si>
  <si>
    <t>LÊ ĐỨC TRƯỜNG</t>
  </si>
  <si>
    <t>08/12/2006</t>
  </si>
  <si>
    <t>Quảng Trị</t>
  </si>
  <si>
    <t>TÔ NGUYỄN THANH</t>
  </si>
  <si>
    <t>GIÀU</t>
  </si>
  <si>
    <t>14/01/2006</t>
  </si>
  <si>
    <t>NGUYỄN THU</t>
  </si>
  <si>
    <t>HÀ</t>
  </si>
  <si>
    <t>12/03/2006</t>
  </si>
  <si>
    <t>NGUYỄN NGỌC HOÀNG</t>
  </si>
  <si>
    <t>18/04/2006</t>
  </si>
  <si>
    <t>LÊ HỒNG</t>
  </si>
  <si>
    <t>11/05/2006</t>
  </si>
  <si>
    <t>LÂM MỸ</t>
  </si>
  <si>
    <t>NGUYỄN THỊ VIỆT</t>
  </si>
  <si>
    <t>28/06/2006</t>
  </si>
  <si>
    <t>LÊ THỊ THU</t>
  </si>
  <si>
    <t>30/01/2006</t>
  </si>
  <si>
    <t>NGÔ THỊ THU</t>
  </si>
  <si>
    <t>10/03/2006</t>
  </si>
  <si>
    <t>Thừa Thiên Huế</t>
  </si>
  <si>
    <t>NGÔ ĐÔNG</t>
  </si>
  <si>
    <t>HẢI</t>
  </si>
  <si>
    <t>16/02/2006</t>
  </si>
  <si>
    <t>TRẦN XUÂN</t>
  </si>
  <si>
    <t>19/11/2006</t>
  </si>
  <si>
    <t>TRẦN HOÀNG GIA</t>
  </si>
  <si>
    <t>HÂN</t>
  </si>
  <si>
    <t>29/01/2006</t>
  </si>
  <si>
    <t>HUỲNH GIA</t>
  </si>
  <si>
    <t>29/03/2006</t>
  </si>
  <si>
    <t>VÕ GIA</t>
  </si>
  <si>
    <t>18/09/2006</t>
  </si>
  <si>
    <t>VÕ LÊ GIA</t>
  </si>
  <si>
    <t>17/10/2006</t>
  </si>
  <si>
    <t>NGUYỄN NGỌC MỸ</t>
  </si>
  <si>
    <t>NGUYỄN TRẦN HỒNG</t>
  </si>
  <si>
    <t>21/03/2006</t>
  </si>
  <si>
    <t>TRẦN LÊ NGỌC</t>
  </si>
  <si>
    <t>09/04/2006</t>
  </si>
  <si>
    <t>TRẦN LƯU GIA</t>
  </si>
  <si>
    <t>21/10/2006</t>
  </si>
  <si>
    <t>BÀNH GIA</t>
  </si>
  <si>
    <t>TRỊNH LÊ THANH</t>
  </si>
  <si>
    <t>HẰNG</t>
  </si>
  <si>
    <t>27/09/2006</t>
  </si>
  <si>
    <t>LÂM PHƯỢNG</t>
  </si>
  <si>
    <t>26/11/2006</t>
  </si>
  <si>
    <t>BÙI THỊ THÚY</t>
  </si>
  <si>
    <t>NGUYỄN THỊ MỸ</t>
  </si>
  <si>
    <t>HẠNH</t>
  </si>
  <si>
    <t>ĐOÀN GIA</t>
  </si>
  <si>
    <t>HÀO</t>
  </si>
  <si>
    <t>14/09/2006</t>
  </si>
  <si>
    <t>TRẦN VŨ</t>
  </si>
  <si>
    <t>04/04/2006</t>
  </si>
  <si>
    <t>NGUYỄN LÊ TẤN</t>
  </si>
  <si>
    <t>TRẦN HUỲNH NHẬT</t>
  </si>
  <si>
    <t>BÙI THỊ XUÂN</t>
  </si>
  <si>
    <t>HẬU</t>
  </si>
  <si>
    <t>25/03/2006</t>
  </si>
  <si>
    <t>NGUYỄN MINH</t>
  </si>
  <si>
    <t>Long An</t>
  </si>
  <si>
    <t>31/03/2006</t>
  </si>
  <si>
    <t>NGUYỄN BỬU</t>
  </si>
  <si>
    <t>HIỀN</t>
  </si>
  <si>
    <t>20/11/2006</t>
  </si>
  <si>
    <t>BÙI THU</t>
  </si>
  <si>
    <t>24/11/2006</t>
  </si>
  <si>
    <t>LÊ THU</t>
  </si>
  <si>
    <t>Trà Vinh</t>
  </si>
  <si>
    <t>MAI ĐỨC</t>
  </si>
  <si>
    <t>HIẾU</t>
  </si>
  <si>
    <t>PHẠM MINH</t>
  </si>
  <si>
    <t>Hải Phòng</t>
  </si>
  <si>
    <t>HOA</t>
  </si>
  <si>
    <t>ĐỖ DIỆU</t>
  </si>
  <si>
    <t>HÒA</t>
  </si>
  <si>
    <t>19/02/2006</t>
  </si>
  <si>
    <t>BÙI THANH TRANG</t>
  </si>
  <si>
    <t>25/06/2006</t>
  </si>
  <si>
    <t>NGUYỄN THỊ KIM</t>
  </si>
  <si>
    <t>HOÀI</t>
  </si>
  <si>
    <t>05/11/2006</t>
  </si>
  <si>
    <t>ĐỖ VIỆT</t>
  </si>
  <si>
    <t>HOÀN</t>
  </si>
  <si>
    <t>HOÀNG</t>
  </si>
  <si>
    <t>13/05/2006</t>
  </si>
  <si>
    <t>Quảng Bình</t>
  </si>
  <si>
    <t>LÊ MINH</t>
  </si>
  <si>
    <t>24/08/2006</t>
  </si>
  <si>
    <t>VÕ MINH</t>
  </si>
  <si>
    <t>31/12/2006</t>
  </si>
  <si>
    <t>ĐẶNG MINH</t>
  </si>
  <si>
    <t>08/06/2006</t>
  </si>
  <si>
    <t>TRẦN THANH</t>
  </si>
  <si>
    <t>HUỆ</t>
  </si>
  <si>
    <t>PHẠM HUỲNH NGỌC</t>
  </si>
  <si>
    <t>11/11/2006</t>
  </si>
  <si>
    <t>NGUYỄN NGỌC</t>
  </si>
  <si>
    <t>HÙNG</t>
  </si>
  <si>
    <t>14/07/2006</t>
  </si>
  <si>
    <t>ĐẤU VŨ</t>
  </si>
  <si>
    <t>HƯNG</t>
  </si>
  <si>
    <t>PHẠM GIA</t>
  </si>
  <si>
    <t>Ninh Thuận</t>
  </si>
  <si>
    <t>TRẦN MAI</t>
  </si>
  <si>
    <t>HƯƠNG</t>
  </si>
  <si>
    <t>TRẦN NGỌC QUỲNH</t>
  </si>
  <si>
    <t>26/02/2006</t>
  </si>
  <si>
    <t>QUÁCH TÚ</t>
  </si>
  <si>
    <t>NGUYỄN PHÚ</t>
  </si>
  <si>
    <t>HỮU</t>
  </si>
  <si>
    <t>VĂN ĐỨC MINH</t>
  </si>
  <si>
    <t>29/10/2006</t>
  </si>
  <si>
    <t>NGUYỄN TẤN MINH</t>
  </si>
  <si>
    <t>HUY</t>
  </si>
  <si>
    <t>LÊ KIM GIA</t>
  </si>
  <si>
    <t>NGŨ GIA</t>
  </si>
  <si>
    <t>NGUYỄN BÁ</t>
  </si>
  <si>
    <t>14/03/2006</t>
  </si>
  <si>
    <t>Hà Nội</t>
  </si>
  <si>
    <t>VƯƠNG ĐỨC</t>
  </si>
  <si>
    <t>15/11/2006</t>
  </si>
  <si>
    <t>THIÊU CHẤN</t>
  </si>
  <si>
    <t>12/11/2006</t>
  </si>
  <si>
    <t>NGUYỄN THANH NHẬT</t>
  </si>
  <si>
    <t>TRẦN GIA</t>
  </si>
  <si>
    <t>16/08/2006</t>
  </si>
  <si>
    <t>LÝ MINH</t>
  </si>
  <si>
    <t>19/09/2006</t>
  </si>
  <si>
    <t>12/09/2006</t>
  </si>
  <si>
    <t>NGUYỄN THỊ NGỌC</t>
  </si>
  <si>
    <t>HUYỀN</t>
  </si>
  <si>
    <t>25/11/2006</t>
  </si>
  <si>
    <t>Quảng Ngãi</t>
  </si>
  <si>
    <t>NGUYỄN THỊ DIỆU</t>
  </si>
  <si>
    <t>09/07/2006</t>
  </si>
  <si>
    <t>NGUYỄN THỊ THU</t>
  </si>
  <si>
    <t>VŨ THANH</t>
  </si>
  <si>
    <t>14/08/2006</t>
  </si>
  <si>
    <t>LÊ THỊ MỸ</t>
  </si>
  <si>
    <t>NGUYỄN THỊ DIỄM</t>
  </si>
  <si>
    <t>HUỲNH</t>
  </si>
  <si>
    <t>ĐOÀN CHÂU HOÀNG</t>
  </si>
  <si>
    <t>KHẢI</t>
  </si>
  <si>
    <t>17/05/2006</t>
  </si>
  <si>
    <t>Cần Thơ</t>
  </si>
  <si>
    <t>NGUYỄN QUANG</t>
  </si>
  <si>
    <t>26/01/2006</t>
  </si>
  <si>
    <t>Đắk Nông</t>
  </si>
  <si>
    <t>NGUYỄN HOÀNG MINH</t>
  </si>
  <si>
    <t>25/08/2006</t>
  </si>
  <si>
    <t>KHÂM</t>
  </si>
  <si>
    <t>04/12/2006</t>
  </si>
  <si>
    <t>NGÔ TRIỆU</t>
  </si>
  <si>
    <t>KHANG</t>
  </si>
  <si>
    <t>16/09/2006</t>
  </si>
  <si>
    <t>Lâm Đồng</t>
  </si>
  <si>
    <t>NGUYỄN GIA</t>
  </si>
  <si>
    <t>27/08/2006</t>
  </si>
  <si>
    <t>TRẦN MINH</t>
  </si>
  <si>
    <t>28/09/2006</t>
  </si>
  <si>
    <t>LƯU ĐÌNH</t>
  </si>
  <si>
    <t>NGUYỄN PHÚC</t>
  </si>
  <si>
    <t>14/06/2006</t>
  </si>
  <si>
    <t>TRẦN HUỲNH DUY</t>
  </si>
  <si>
    <t>05/02/2006</t>
  </si>
  <si>
    <t>DƯƠNG KUO TRIẾT</t>
  </si>
  <si>
    <t>26/09/2006</t>
  </si>
  <si>
    <t>NGUYỄN LÊ</t>
  </si>
  <si>
    <t>KHANH</t>
  </si>
  <si>
    <t>PHẠM DUY</t>
  </si>
  <si>
    <t>04/10/2005</t>
  </si>
  <si>
    <t>TRỊNH GIA</t>
  </si>
  <si>
    <t>KHÁNH</t>
  </si>
  <si>
    <t>DƯƠNG MINH</t>
  </si>
  <si>
    <t>PHẠM VÕ NGỌC</t>
  </si>
  <si>
    <t>KHIÊM</t>
  </si>
  <si>
    <t>15/12/2006</t>
  </si>
  <si>
    <t>DƯƠNG ĐỨC</t>
  </si>
  <si>
    <t>23/11/2006</t>
  </si>
  <si>
    <t>Đà Nẵng</t>
  </si>
  <si>
    <t>VŨ VĂN</t>
  </si>
  <si>
    <t>KHOA</t>
  </si>
  <si>
    <t>02/07/2006</t>
  </si>
  <si>
    <t>NGUYỄN TRẦN ĐĂNG</t>
  </si>
  <si>
    <t>29/04/2006</t>
  </si>
  <si>
    <t>Quảng Nam</t>
  </si>
  <si>
    <t>NGUYỄN VŨ MINH</t>
  </si>
  <si>
    <t>KHÔI</t>
  </si>
  <si>
    <t>26/10/2006</t>
  </si>
  <si>
    <t>CAO CHÍ</t>
  </si>
  <si>
    <t>KIÊN</t>
  </si>
  <si>
    <t>PHẠM LÊ TUẤN</t>
  </si>
  <si>
    <t>KIỆT</t>
  </si>
  <si>
    <t>27/05/2006</t>
  </si>
  <si>
    <t>LÊ VĂN MỸ</t>
  </si>
  <si>
    <t>KIM</t>
  </si>
  <si>
    <t>LÂM</t>
  </si>
  <si>
    <t>08/08/2006</t>
  </si>
  <si>
    <t>NGUYỄN HÀ MỸ</t>
  </si>
  <si>
    <t>LAN</t>
  </si>
  <si>
    <t>LÊ NGỌC</t>
  </si>
  <si>
    <t>05/10/2006</t>
  </si>
  <si>
    <t>TRẦN KHÁNH</t>
  </si>
  <si>
    <t>LÊ</t>
  </si>
  <si>
    <t>27/03/2006</t>
  </si>
  <si>
    <t>HOÀNG THỊ KIM</t>
  </si>
  <si>
    <t>LIÊN</t>
  </si>
  <si>
    <t>Ninh Bình</t>
  </si>
  <si>
    <t>ĐOÀN PHƯƠNG</t>
  </si>
  <si>
    <t>LINH</t>
  </si>
  <si>
    <t>VŨ THỊ YẾN</t>
  </si>
  <si>
    <t>06/04/2006</t>
  </si>
  <si>
    <t>NGUYỄN THỊ PHƯƠNG</t>
  </si>
  <si>
    <t>03/07/2006</t>
  </si>
  <si>
    <t>TÔ GIA</t>
  </si>
  <si>
    <t>20/05/2006</t>
  </si>
  <si>
    <t>LÊ HUỲNH MỸ</t>
  </si>
  <si>
    <t>LÊ THỊ PHƯƠNG</t>
  </si>
  <si>
    <t>03/12/2006</t>
  </si>
  <si>
    <t>NGHIÊM KHÁNH</t>
  </si>
  <si>
    <t>19/01/2006</t>
  </si>
  <si>
    <t>LIÊU NGỌC</t>
  </si>
  <si>
    <t>12/02/2006</t>
  </si>
  <si>
    <t>NGUYỄN MAI</t>
  </si>
  <si>
    <t>LƯU GIA</t>
  </si>
  <si>
    <t>ĐỖ TẠ KHÁNH</t>
  </si>
  <si>
    <t>TRẦN THÙY</t>
  </si>
  <si>
    <t>06/03/2006</t>
  </si>
  <si>
    <t>PHAN GIA</t>
  </si>
  <si>
    <t>NGUYỄN PHƯỚC</t>
  </si>
  <si>
    <t>LỘC</t>
  </si>
  <si>
    <t>23/12/2006</t>
  </si>
  <si>
    <t>NGUYỄN THANH PHÚC</t>
  </si>
  <si>
    <t>25/10/2006</t>
  </si>
  <si>
    <t>LÊ NGUYỄN QUÝ</t>
  </si>
  <si>
    <t>LONG</t>
  </si>
  <si>
    <t>11/12/2005</t>
  </si>
  <si>
    <t>18/02/2006</t>
  </si>
  <si>
    <t>NGUYỄN HOÀNG PHÚ</t>
  </si>
  <si>
    <t>ĐINH VÕ THÁI</t>
  </si>
  <si>
    <t>NGUYỄN HỒ HOÀNG</t>
  </si>
  <si>
    <t>PHẠM LÊ THANH</t>
  </si>
  <si>
    <t>LỤA</t>
  </si>
  <si>
    <t>PHAN ĐĂNG</t>
  </si>
  <si>
    <t>LUÂN</t>
  </si>
  <si>
    <t>25/02/2005</t>
  </si>
  <si>
    <t>ĐẶNG THỌ</t>
  </si>
  <si>
    <t>12/10/2006</t>
  </si>
  <si>
    <t>LƯƠNG</t>
  </si>
  <si>
    <t>08/11/2006</t>
  </si>
  <si>
    <t>HOÀNG THỊ CẨM</t>
  </si>
  <si>
    <t>LY</t>
  </si>
  <si>
    <t>07/05/2006</t>
  </si>
  <si>
    <t>VÕ HOÀNG XUÂN</t>
  </si>
  <si>
    <t>MAI</t>
  </si>
  <si>
    <t>08/02/2006</t>
  </si>
  <si>
    <t>TRẦN NGỌC PHƯƠNG</t>
  </si>
  <si>
    <t>16/12/2006</t>
  </si>
  <si>
    <t>LÊ THỊ THANH</t>
  </si>
  <si>
    <t>20/07/2006</t>
  </si>
  <si>
    <t>Hải Dương</t>
  </si>
  <si>
    <t>NGÔ TUỆ</t>
  </si>
  <si>
    <t>MẪN</t>
  </si>
  <si>
    <t>NGUYỄN ĐỨC</t>
  </si>
  <si>
    <t>MẠNH</t>
  </si>
  <si>
    <t>23/03/2006</t>
  </si>
  <si>
    <t>TRỊNH MINH</t>
  </si>
  <si>
    <t>29/05/2006</t>
  </si>
  <si>
    <t>HÀ ĐỨC</t>
  </si>
  <si>
    <t>24/06/2006</t>
  </si>
  <si>
    <t>VĂN VĂN</t>
  </si>
  <si>
    <t>MẾN</t>
  </si>
  <si>
    <t>NGUYỄN ĐỖ NGỌC</t>
  </si>
  <si>
    <t>MINH</t>
  </si>
  <si>
    <t>CHU NHẬT</t>
  </si>
  <si>
    <t>06/01/2006</t>
  </si>
  <si>
    <t>Vũng Tàu</t>
  </si>
  <si>
    <t>TẠ VŨ NHẬT</t>
  </si>
  <si>
    <t>15/10/2006</t>
  </si>
  <si>
    <t>NGUYỄN CAO HOÀNG</t>
  </si>
  <si>
    <t>MY</t>
  </si>
  <si>
    <t>NGUYỄN NGỌC TRÚC</t>
  </si>
  <si>
    <t>NGUYỄN CHÂU HẢI</t>
  </si>
  <si>
    <t>CAO HẢI</t>
  </si>
  <si>
    <t>TẠ DIỄM</t>
  </si>
  <si>
    <t>29/08/2006</t>
  </si>
  <si>
    <t>NGUYỄN TRÀ</t>
  </si>
  <si>
    <t>NGUYỄN QUỲNH DIỄM</t>
  </si>
  <si>
    <t>TRẦN LÊ TRÀ</t>
  </si>
  <si>
    <t>NGUYỄN CHI</t>
  </si>
  <si>
    <t>NA</t>
  </si>
  <si>
    <t>Cà Mau</t>
  </si>
  <si>
    <t>NGUYỄN HOÀNG HOÀI</t>
  </si>
  <si>
    <t>NAM</t>
  </si>
  <si>
    <t>19/04/2006</t>
  </si>
  <si>
    <t>VŨ NHẬT</t>
  </si>
  <si>
    <t>NGUYỄN HOÀNG NHẬT</t>
  </si>
  <si>
    <t>18/03/2006</t>
  </si>
  <si>
    <t>NGUYỄN HẢI</t>
  </si>
  <si>
    <t>NGUYỄN THỊ THANH</t>
  </si>
  <si>
    <t>NGÂN</t>
  </si>
  <si>
    <t>08/11/2004</t>
  </si>
  <si>
    <t>PHẠM THÚY</t>
  </si>
  <si>
    <t>02/11/2006</t>
  </si>
  <si>
    <t>HUỲNH THỊ KIM</t>
  </si>
  <si>
    <t>05/06/2006</t>
  </si>
  <si>
    <t>VÕ NGỌC BẢO</t>
  </si>
  <si>
    <t>PHẠM NGUYỄN THU</t>
  </si>
  <si>
    <t>LÊ THỊ THÚY</t>
  </si>
  <si>
    <t>04/08/2006</t>
  </si>
  <si>
    <t>PHẠM TÚ</t>
  </si>
  <si>
    <t>17/12/2006</t>
  </si>
  <si>
    <t>NGUYỄN LÊ THANH</t>
  </si>
  <si>
    <t>11/10/2006</t>
  </si>
  <si>
    <t>Vĩnh Long</t>
  </si>
  <si>
    <t>CHÂU THÙY KIM</t>
  </si>
  <si>
    <t>15/05/2006</t>
  </si>
  <si>
    <t>CHU THANH</t>
  </si>
  <si>
    <t>NGHĨA</t>
  </si>
  <si>
    <t>TRẦN NGỌC THANH</t>
  </si>
  <si>
    <t>NGOAN</t>
  </si>
  <si>
    <t>21/05/2006</t>
  </si>
  <si>
    <t>ĐINH MẠN</t>
  </si>
  <si>
    <t>NGỌC</t>
  </si>
  <si>
    <t>30/05/2006</t>
  </si>
  <si>
    <t>LÊ THỊ BẢO</t>
  </si>
  <si>
    <t>05/06/2005</t>
  </si>
  <si>
    <t>HUỲNH BẢO</t>
  </si>
  <si>
    <t>BÙI MỸ</t>
  </si>
  <si>
    <t>02/01/2006</t>
  </si>
  <si>
    <t>NGUYỄN THỊ BẢO</t>
  </si>
  <si>
    <t>ĐỖ PHƯƠNG BẢO</t>
  </si>
  <si>
    <t>03/06/2006</t>
  </si>
  <si>
    <t>VŨ BẢO</t>
  </si>
  <si>
    <t>NGUYỄN HOÀNG MỸ</t>
  </si>
  <si>
    <t>07/01/2006</t>
  </si>
  <si>
    <t>NGUYÊN</t>
  </si>
  <si>
    <t>19/03/2006</t>
  </si>
  <si>
    <t>ĐẶNG HỮU</t>
  </si>
  <si>
    <t>NGUYỄN TRUNG</t>
  </si>
  <si>
    <t>LÊ LÂM</t>
  </si>
  <si>
    <t>12/07/2006</t>
  </si>
  <si>
    <t>NGUYỄN ĐỨC NHẤT</t>
  </si>
  <si>
    <t>HOÀNG HẠNH</t>
  </si>
  <si>
    <t>05/05/2006</t>
  </si>
  <si>
    <t>Bình Thuận</t>
  </si>
  <si>
    <t>HUỲNH NGỌC THẢO</t>
  </si>
  <si>
    <t>NGUYỄN TRẦN THANH</t>
  </si>
  <si>
    <t>NHÃ</t>
  </si>
  <si>
    <t>13/09/2006</t>
  </si>
  <si>
    <t>NHÂN</t>
  </si>
  <si>
    <t>15/02/2006</t>
  </si>
  <si>
    <t>NGUYỄN TRỌNG</t>
  </si>
  <si>
    <t>11/02/2006</t>
  </si>
  <si>
    <t>LÊ VĂN</t>
  </si>
  <si>
    <t>BẠCH VĂN</t>
  </si>
  <si>
    <t>NHẤT</t>
  </si>
  <si>
    <t>ĐỖ NGUYỄN MINH</t>
  </si>
  <si>
    <t>NHẬT</t>
  </si>
  <si>
    <t>NGÔ MINH</t>
  </si>
  <si>
    <t>Sóc Trăng</t>
  </si>
  <si>
    <t>LÊ TRẦN BẢO</t>
  </si>
  <si>
    <t>NHI</t>
  </si>
  <si>
    <t>16/06/2006</t>
  </si>
  <si>
    <t>Quy Nhơn</t>
  </si>
  <si>
    <t>LƯU YẾN</t>
  </si>
  <si>
    <t>14/11/2006</t>
  </si>
  <si>
    <t>TRẦN NHƯ Ý</t>
  </si>
  <si>
    <t>18/11/2006</t>
  </si>
  <si>
    <t>Khánh Hòa</t>
  </si>
  <si>
    <t>ĐỖ THỊ</t>
  </si>
  <si>
    <t>PHẠM THỊ YẾN</t>
  </si>
  <si>
    <t>24/10/2006</t>
  </si>
  <si>
    <t>Phú Thọ</t>
  </si>
  <si>
    <t>HOÀNG BẢO UYÊN</t>
  </si>
  <si>
    <t>23/09/2006</t>
  </si>
  <si>
    <t>NGUYỄN YẾN</t>
  </si>
  <si>
    <t>08/04/2006</t>
  </si>
  <si>
    <t>NGUYỄN LÊ YẾN</t>
  </si>
  <si>
    <t>12/04/2006</t>
  </si>
  <si>
    <t>VŨ NGỌC</t>
  </si>
  <si>
    <t>HỒ BÍCH</t>
  </si>
  <si>
    <t>NHỊ</t>
  </si>
  <si>
    <t>20/06/2006</t>
  </si>
  <si>
    <t>NGUYỄN QUỲNH</t>
  </si>
  <si>
    <t>NHƯ</t>
  </si>
  <si>
    <t>22/06/2006</t>
  </si>
  <si>
    <t>HỒ QUỲNH</t>
  </si>
  <si>
    <t>14/04/2006</t>
  </si>
  <si>
    <t>HỨA QUÍ</t>
  </si>
  <si>
    <t>09/11/2006</t>
  </si>
  <si>
    <t>PHẠM GIA HUỲNH</t>
  </si>
  <si>
    <t>NGUYỄN HUỲNH</t>
  </si>
  <si>
    <t>NGUYỄN THỊ QUỲNH</t>
  </si>
  <si>
    <t>02/03/2006</t>
  </si>
  <si>
    <t>LÊ MẪN</t>
  </si>
  <si>
    <t>28/02/2006</t>
  </si>
  <si>
    <t>08/03/2006</t>
  </si>
  <si>
    <t>ĐẶNG TỐ</t>
  </si>
  <si>
    <t>10/08/2006</t>
  </si>
  <si>
    <t>NGUYỄN HOÀNG THÚY</t>
  </si>
  <si>
    <t>27/10/2006</t>
  </si>
  <si>
    <t>TRẦN NGỌC KHÁNH</t>
  </si>
  <si>
    <t>TRẦN THỊ HẢI</t>
  </si>
  <si>
    <t>NGUYỄN THỊ TUYẾT</t>
  </si>
  <si>
    <t>LÝ GIA</t>
  </si>
  <si>
    <t>17/09/2006</t>
  </si>
  <si>
    <t>HÀ BỘI</t>
  </si>
  <si>
    <t>TRẦN HỒNG</t>
  </si>
  <si>
    <t>NHUNG</t>
  </si>
  <si>
    <t>02/09/2006</t>
  </si>
  <si>
    <t>NGUYỄN HÀ CẨM</t>
  </si>
  <si>
    <t>NGUYỄN LÊ KIỀU</t>
  </si>
  <si>
    <t>OANH</t>
  </si>
  <si>
    <t>31/07/2006</t>
  </si>
  <si>
    <t>PHÁT</t>
  </si>
  <si>
    <t>04/11/2006</t>
  </si>
  <si>
    <t>LÊ QUANG</t>
  </si>
  <si>
    <t>NGUYỄN ĐÌNH MINH</t>
  </si>
  <si>
    <t>07/03/2006</t>
  </si>
  <si>
    <t>NGUYỄN THUẬN</t>
  </si>
  <si>
    <t>VŨ TẤN</t>
  </si>
  <si>
    <t>NGUYỄN CAO</t>
  </si>
  <si>
    <t>PHI</t>
  </si>
  <si>
    <t>02/12/2006</t>
  </si>
  <si>
    <t>NGUYỄN NGỌC PHƯƠNG</t>
  </si>
  <si>
    <t>LƯƠNG ĐÌNH THƯ</t>
  </si>
  <si>
    <t>PHONG</t>
  </si>
  <si>
    <t>11/01/2006</t>
  </si>
  <si>
    <t>DƯƠNG HOÀNG THANH</t>
  </si>
  <si>
    <t>VÕ KHẢI</t>
  </si>
  <si>
    <t>BỒ TUẤN</t>
  </si>
  <si>
    <t>20/04/2006</t>
  </si>
  <si>
    <t>06/10/2006</t>
  </si>
  <si>
    <t>LÊ DUY</t>
  </si>
  <si>
    <t>PHÚ</t>
  </si>
  <si>
    <t>20/02/2006</t>
  </si>
  <si>
    <t>PHÚC</t>
  </si>
  <si>
    <t>06/10/2005</t>
  </si>
  <si>
    <t>HUỲNH LÊ NHƯ</t>
  </si>
  <si>
    <t>NGUYỄN PHẠM DUY</t>
  </si>
  <si>
    <t>TRẦN VŨ BẢO</t>
  </si>
  <si>
    <t>24/04/2006</t>
  </si>
  <si>
    <t>MAI HỒNG</t>
  </si>
  <si>
    <t>PHƯỚC</t>
  </si>
  <si>
    <t>HỒ LÝ MINH</t>
  </si>
  <si>
    <t>26/08/2006</t>
  </si>
  <si>
    <t xml:space="preserve">NGUYỄN THANH </t>
  </si>
  <si>
    <t>LÊ UYÊN</t>
  </si>
  <si>
    <t>PHƯƠNG</t>
  </si>
  <si>
    <t>LÊ THỊ DIỄM</t>
  </si>
  <si>
    <t>TÔN THỊ THU</t>
  </si>
  <si>
    <t>02/04/2006</t>
  </si>
  <si>
    <t>PHẠM NGỌC THANH</t>
  </si>
  <si>
    <t>TẠ GIA</t>
  </si>
  <si>
    <t>CHU VŨ HOÀI</t>
  </si>
  <si>
    <t>15/09/2006</t>
  </si>
  <si>
    <t>LƯƠNG NGỌC MINH</t>
  </si>
  <si>
    <t>VÕ DƯƠNG THANH</t>
  </si>
  <si>
    <t>QUAN</t>
  </si>
  <si>
    <t>12/01/2006</t>
  </si>
  <si>
    <t>QUÂN</t>
  </si>
  <si>
    <t>20/12/2006</t>
  </si>
  <si>
    <t>TRƯƠNG ĐÔNG</t>
  </si>
  <si>
    <t>LÊ VŨ TÙNG</t>
  </si>
  <si>
    <t>15/03/2006</t>
  </si>
  <si>
    <t>BÙI NGUYỄN MINH</t>
  </si>
  <si>
    <t>QUANG</t>
  </si>
  <si>
    <t>27/06/2006</t>
  </si>
  <si>
    <t>21/06/2006</t>
  </si>
  <si>
    <t>VƯƠNG MỸ</t>
  </si>
  <si>
    <t>QUYÊN</t>
  </si>
  <si>
    <t>NGUYỄN NGỌC TÚ</t>
  </si>
  <si>
    <t>HOÀNG THỊ NGỌC</t>
  </si>
  <si>
    <t>LÊ NHƯ</t>
  </si>
  <si>
    <t>QUỲNH</t>
  </si>
  <si>
    <t>13/10/2006</t>
  </si>
  <si>
    <t>NINH NHƯ</t>
  </si>
  <si>
    <t>TẠ NGỌC DIỄM</t>
  </si>
  <si>
    <t>PHẠM NHƯ</t>
  </si>
  <si>
    <t>13/07/2006</t>
  </si>
  <si>
    <t>LÝ BỘI</t>
  </si>
  <si>
    <t>SAN</t>
  </si>
  <si>
    <t>HỒ THANH</t>
  </si>
  <si>
    <t>SANG</t>
  </si>
  <si>
    <t>TÀI</t>
  </si>
  <si>
    <t>VƯƠNG VĂN</t>
  </si>
  <si>
    <t>05/12/2006</t>
  </si>
  <si>
    <t>NGUYỄN DUY</t>
  </si>
  <si>
    <t>DƯƠNG QUỐC</t>
  </si>
  <si>
    <t>THÁI</t>
  </si>
  <si>
    <t>11/12/2006</t>
  </si>
  <si>
    <t>VÕ VIẾT</t>
  </si>
  <si>
    <t>THẮNG</t>
  </si>
  <si>
    <t>VŨ THỊ XUÂN</t>
  </si>
  <si>
    <t>THANH</t>
  </si>
  <si>
    <t>LƯU PHẠM NHẬT</t>
  </si>
  <si>
    <t>03/03/2006</t>
  </si>
  <si>
    <t>THÀNH</t>
  </si>
  <si>
    <t>13/01/2006</t>
  </si>
  <si>
    <t>03/05/2006</t>
  </si>
  <si>
    <t>MAI CÔNG</t>
  </si>
  <si>
    <t>17/12/2005</t>
  </si>
  <si>
    <t>THẢO</t>
  </si>
  <si>
    <t>MAI THỊ THU</t>
  </si>
  <si>
    <t>15/04/2006</t>
  </si>
  <si>
    <t>VŨ PHAN HOÀNG</t>
  </si>
  <si>
    <t>NGÔ THỊ ANH</t>
  </si>
  <si>
    <t>THI</t>
  </si>
  <si>
    <t>PHAN HOÀNG</t>
  </si>
  <si>
    <t>THIÊN</t>
  </si>
  <si>
    <t>BÙI TÔN QUỐC</t>
  </si>
  <si>
    <t>THIỆN</t>
  </si>
  <si>
    <t>17/04/2006</t>
  </si>
  <si>
    <t>VÕ NGUYỄN QUỐC</t>
  </si>
  <si>
    <t>THIỀU</t>
  </si>
  <si>
    <t>NGUYỄN NGHĨA</t>
  </si>
  <si>
    <t>THỊNH</t>
  </si>
  <si>
    <t>TRƯƠNG THỊ ANH</t>
  </si>
  <si>
    <t>THƯ</t>
  </si>
  <si>
    <t>29/11/2006</t>
  </si>
  <si>
    <t>QUẢN MINH</t>
  </si>
  <si>
    <t>28/05/2006</t>
  </si>
  <si>
    <t>DƯƠNG THỊ ANH</t>
  </si>
  <si>
    <t>23/05/2005</t>
  </si>
  <si>
    <t>LÊ HOÀNG MINH</t>
  </si>
  <si>
    <t>TRẦN NGỌC MINH</t>
  </si>
  <si>
    <t>TÔ NGỌC ANH</t>
  </si>
  <si>
    <t>04/06/2006</t>
  </si>
  <si>
    <t>NGUYỄN HOÀNG KIM</t>
  </si>
  <si>
    <t>VŨ THỊ THANH</t>
  </si>
  <si>
    <t>26/07/2006</t>
  </si>
  <si>
    <t>LÊ GIA</t>
  </si>
  <si>
    <t>THUẬN</t>
  </si>
  <si>
    <t>BÙI NGỌC</t>
  </si>
  <si>
    <t>NGUYỄN SONG</t>
  </si>
  <si>
    <t>ĐỖ GIA</t>
  </si>
  <si>
    <t>THUẬT</t>
  </si>
  <si>
    <t>03/07/2003</t>
  </si>
  <si>
    <t>CAO HOÀI</t>
  </si>
  <si>
    <t>THƯƠNG</t>
  </si>
  <si>
    <t>NGUYỄN THỊ</t>
  </si>
  <si>
    <t>23/01/2006</t>
  </si>
  <si>
    <t>HUỲNH NGUYỄN THANH</t>
  </si>
  <si>
    <t>THÚY</t>
  </si>
  <si>
    <t>HUỲNH THỊ NGỌC</t>
  </si>
  <si>
    <t>LÊ THỊ LỆ</t>
  </si>
  <si>
    <t>DƯƠNG THỊ NGỌC</t>
  </si>
  <si>
    <t>06/07/2006</t>
  </si>
  <si>
    <t>THÙY</t>
  </si>
  <si>
    <t>22/05/2006</t>
  </si>
  <si>
    <t>THY</t>
  </si>
  <si>
    <t>ĐỖ MINH</t>
  </si>
  <si>
    <t>20/01/2006</t>
  </si>
  <si>
    <t>DƯƠNG NGỌC LAM</t>
  </si>
  <si>
    <t>TRƯƠNG THỊ CẨM</t>
  </si>
  <si>
    <t>TIÊN</t>
  </si>
  <si>
    <t>18/10/2005</t>
  </si>
  <si>
    <t>TIẾN</t>
  </si>
  <si>
    <t>17/01/2006</t>
  </si>
  <si>
    <t>MAI DANH</t>
  </si>
  <si>
    <t>13/04/2006</t>
  </si>
  <si>
    <t>TIỀN</t>
  </si>
  <si>
    <t>24/02/2006</t>
  </si>
  <si>
    <t>TÍN</t>
  </si>
  <si>
    <t>TRẦN VĂN</t>
  </si>
  <si>
    <t>NGUYỄN KHÁNH</t>
  </si>
  <si>
    <t>TOÀN</t>
  </si>
  <si>
    <t>TRẦN THỊ THANH</t>
  </si>
  <si>
    <t>TRÀ</t>
  </si>
  <si>
    <t>24/03/2006</t>
  </si>
  <si>
    <t>BÙI XUÂN BẢO</t>
  </si>
  <si>
    <t>TRÂM</t>
  </si>
  <si>
    <t>NGUYỄN NGỌC BẢO</t>
  </si>
  <si>
    <t>LÂM THÙY</t>
  </si>
  <si>
    <t>13/12/2006</t>
  </si>
  <si>
    <t>17/06/2006</t>
  </si>
  <si>
    <t>17/08/2006</t>
  </si>
  <si>
    <t>PHÙNG VƯƠNG BỬU</t>
  </si>
  <si>
    <t>TRÂN</t>
  </si>
  <si>
    <t>08/01/2006</t>
  </si>
  <si>
    <t>PHẠM NGỌC TUYẾT</t>
  </si>
  <si>
    <t>LÊ MAI</t>
  </si>
  <si>
    <t>Hậu Giang</t>
  </si>
  <si>
    <t>MAI THỊ NGỌC</t>
  </si>
  <si>
    <t>21/01/2006</t>
  </si>
  <si>
    <t>NHÂM KIM</t>
  </si>
  <si>
    <t>TRANG</t>
  </si>
  <si>
    <t>LÊ THỊ THÙY</t>
  </si>
  <si>
    <t>NGUYỄN BÌNH PHƯƠNG</t>
  </si>
  <si>
    <t>HUỲNH THỊ THÙY</t>
  </si>
  <si>
    <t>KHÂU MINH</t>
  </si>
  <si>
    <t>NGUYỄN THÙY</t>
  </si>
  <si>
    <t>NGUYỄN ĐÌNH</t>
  </si>
  <si>
    <t>TRÍ</t>
  </si>
  <si>
    <t>LƯƠNG MINH</t>
  </si>
  <si>
    <t>03/04/2006</t>
  </si>
  <si>
    <t>LÂM MINH</t>
  </si>
  <si>
    <t>16/04/2006</t>
  </si>
  <si>
    <t>VÕ TRƯƠNG MINH</t>
  </si>
  <si>
    <t>HUỲNH PHÚC</t>
  </si>
  <si>
    <t>TRIẾT</t>
  </si>
  <si>
    <t>07/09/2006</t>
  </si>
  <si>
    <t>HOÀNG NGỌC TÚ</t>
  </si>
  <si>
    <t>TRINH</t>
  </si>
  <si>
    <t>LƯU MỸ</t>
  </si>
  <si>
    <t>NGUYỄN PHẠM PHƯƠNG</t>
  </si>
  <si>
    <t>ĐINH HOÀNG THƯ</t>
  </si>
  <si>
    <t>TRÚC</t>
  </si>
  <si>
    <t>21/04/2006</t>
  </si>
  <si>
    <t>03/08/2006</t>
  </si>
  <si>
    <t>NGUYỄN NGỌC THANH</t>
  </si>
  <si>
    <t>LÊ TRẦN TRUNG</t>
  </si>
  <si>
    <t>TRỰC</t>
  </si>
  <si>
    <t>11/09/2006</t>
  </si>
  <si>
    <t>TRIỀU CHÍ</t>
  </si>
  <si>
    <t>TRUNG</t>
  </si>
  <si>
    <t>LƯU MINH</t>
  </si>
  <si>
    <t>VƯƠNG THANH</t>
  </si>
  <si>
    <t>TRƯỜNG</t>
  </si>
  <si>
    <t>TÚ</t>
  </si>
  <si>
    <t>TRẦN ANH</t>
  </si>
  <si>
    <t>NGUYỄN THỊ CẨM</t>
  </si>
  <si>
    <t>HUỲNH CẨM</t>
  </si>
  <si>
    <t>27/11/2006</t>
  </si>
  <si>
    <t>PHẠM ANH</t>
  </si>
  <si>
    <t>TUẤN</t>
  </si>
  <si>
    <t>01/02/2006</t>
  </si>
  <si>
    <t>LƯU QUỐC ANH</t>
  </si>
  <si>
    <t>TÙNG</t>
  </si>
  <si>
    <t>ĐỒNG TRÍ</t>
  </si>
  <si>
    <t>TƯỜNG</t>
  </si>
  <si>
    <t>22/07/2006</t>
  </si>
  <si>
    <t>PHẠM NỮ THANH</t>
  </si>
  <si>
    <t>TUYỀN</t>
  </si>
  <si>
    <t>UY</t>
  </si>
  <si>
    <t>04/10/2006</t>
  </si>
  <si>
    <t>ĐỖ THU</t>
  </si>
  <si>
    <t>UYÊN</t>
  </si>
  <si>
    <t>TRẦN NGUYỄN CẨM</t>
  </si>
  <si>
    <t>TRẦN NGỌC</t>
  </si>
  <si>
    <t>VÂN</t>
  </si>
  <si>
    <t>NGUYỄN MỘNG TƯỜNG</t>
  </si>
  <si>
    <t>27/04/2006</t>
  </si>
  <si>
    <t>ĐỖ TRÍ</t>
  </si>
  <si>
    <t>VĂN</t>
  </si>
  <si>
    <t>NGUYỄN THẢO</t>
  </si>
  <si>
    <t>VI</t>
  </si>
  <si>
    <t>17/11/2006</t>
  </si>
  <si>
    <t>NGUYỄN PHẠM TƯỜNG</t>
  </si>
  <si>
    <t>Gia Lai</t>
  </si>
  <si>
    <t>NGUYỄN ĐIỀN</t>
  </si>
  <si>
    <t>VIÊN</t>
  </si>
  <si>
    <t>VIỆT</t>
  </si>
  <si>
    <t>ĐỒNG QUỐC</t>
  </si>
  <si>
    <t>VŨ QUANG</t>
  </si>
  <si>
    <t>VINH</t>
  </si>
  <si>
    <t>09/10/2006</t>
  </si>
  <si>
    <t>LÝ PHƯỚC</t>
  </si>
  <si>
    <t>24/01/2006</t>
  </si>
  <si>
    <t>TRẦN ĐỨC</t>
  </si>
  <si>
    <t>13/08/2006</t>
  </si>
  <si>
    <t>VŨ</t>
  </si>
  <si>
    <t>13/02/2006</t>
  </si>
  <si>
    <t>TRẦN ĐÀO</t>
  </si>
  <si>
    <t>VƯƠNG</t>
  </si>
  <si>
    <t>DT Tày</t>
  </si>
  <si>
    <t>CHU DIỆU THẢO</t>
  </si>
  <si>
    <t>VY</t>
  </si>
  <si>
    <t>LƯU NGUYỄN HỒNG</t>
  </si>
  <si>
    <t>HÀ TRẦN THẢO</t>
  </si>
  <si>
    <t>NGÔ NGỌC BẢO</t>
  </si>
  <si>
    <t>31/01/2006</t>
  </si>
  <si>
    <t>NGUYỄN HUỲNH Ý</t>
  </si>
  <si>
    <t>VƯƠNG TRÚC</t>
  </si>
  <si>
    <t>DƯƠNG TĂNG GIA</t>
  </si>
  <si>
    <t>NGUYỄN LÊ PHƯƠNG</t>
  </si>
  <si>
    <t>NGUYỄN VŨ TƯỜNG</t>
  </si>
  <si>
    <t>08/09/2006</t>
  </si>
  <si>
    <t>LÊ THỊ TƯỜNG</t>
  </si>
  <si>
    <t>14/02/2006</t>
  </si>
  <si>
    <t>NGUYỄN HOÀNG THANH</t>
  </si>
  <si>
    <t>XUÂN</t>
  </si>
  <si>
    <t>LÊ THỊ NGỌC NHƯ</t>
  </si>
  <si>
    <t>Ý</t>
  </si>
  <si>
    <t>HUỲNH PHI</t>
  </si>
  <si>
    <t>YẾN</t>
  </si>
  <si>
    <t>ĐOÀN NHÃ</t>
  </si>
  <si>
    <t>A13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</si>
  <si>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</si>
  <si>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</si>
  <si>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</si>
  <si>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</si>
  <si>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</si>
  <si>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</si>
  <si>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</si>
  <si>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</si>
  <si>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</si>
  <si>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</si>
  <si>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</si>
  <si>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</si>
  <si>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Giới 
tính</t>
  </si>
  <si>
    <t>Nơi sinh
(Tỉnh hoặc 
Thành phố)</t>
  </si>
  <si>
    <t>DÂN TỘC</t>
  </si>
  <si>
    <t>ĐỊA CHỈ NƠI Ở HIỆN NAY</t>
  </si>
  <si>
    <t>SỐ ĐIỆN THOẠI LIÊN LẠC</t>
  </si>
  <si>
    <t>DT Khơme</t>
  </si>
  <si>
    <t>DT Hoa(mẹ)</t>
  </si>
  <si>
    <t>DT Hoa(cha)</t>
  </si>
  <si>
    <t>DT Thái</t>
  </si>
  <si>
    <t>Dân tộc Hoa</t>
  </si>
  <si>
    <t>Dân tộc Thái</t>
  </si>
  <si>
    <t>Dân tộc Nùng</t>
  </si>
  <si>
    <t>Dân tộc Mường</t>
  </si>
  <si>
    <t>Dân tộc Cao Lam</t>
  </si>
  <si>
    <t>Dân tộc stieng</t>
  </si>
  <si>
    <t>TỔNG CỘNG</t>
  </si>
  <si>
    <t>TRẦN TUẤN</t>
  </si>
  <si>
    <t>19/01/2005</t>
  </si>
  <si>
    <t>VÕ HẢI</t>
  </si>
  <si>
    <t>TRIỀU</t>
  </si>
  <si>
    <t>05/10/2005</t>
  </si>
  <si>
    <t>LÊ ANH</t>
  </si>
  <si>
    <t>03/12/2005</t>
  </si>
  <si>
    <t xml:space="preserve">LB (21-22), </t>
  </si>
  <si>
    <t xml:space="preserve">    THPT NGUYỄN TRÃI</t>
  </si>
  <si>
    <t>MÃ HỒ SƠ</t>
  </si>
  <si>
    <t>7463601989</t>
  </si>
  <si>
    <t>7463602549</t>
  </si>
  <si>
    <t>7463601990</t>
  </si>
  <si>
    <t>7463601991</t>
  </si>
  <si>
    <t>7463601992</t>
  </si>
  <si>
    <t>7463601993</t>
  </si>
  <si>
    <t>7463602550</t>
  </si>
  <si>
    <t>7463601994</t>
  </si>
  <si>
    <t>7405558994</t>
  </si>
  <si>
    <t>7463602551</t>
  </si>
  <si>
    <t>7460199753</t>
  </si>
  <si>
    <t>7405586853</t>
  </si>
  <si>
    <t>7463601995</t>
  </si>
  <si>
    <t>0105571029</t>
  </si>
  <si>
    <t>7405457130</t>
  </si>
  <si>
    <t>7463601996</t>
  </si>
  <si>
    <t>6853562140</t>
  </si>
  <si>
    <t>7463601997</t>
  </si>
  <si>
    <t>7463601999</t>
  </si>
  <si>
    <t>7463602552</t>
  </si>
  <si>
    <t>7463602553</t>
  </si>
  <si>
    <t>7431783016</t>
  </si>
  <si>
    <t>7463602000</t>
  </si>
  <si>
    <t>7463602554</t>
  </si>
  <si>
    <t>7463602001</t>
  </si>
  <si>
    <t>7463602002</t>
  </si>
  <si>
    <t>7463602555</t>
  </si>
  <si>
    <t>7463602003</t>
  </si>
  <si>
    <t>7906757636</t>
  </si>
  <si>
    <t>7463602004</t>
  </si>
  <si>
    <t>7463602556</t>
  </si>
  <si>
    <t>7463602557</t>
  </si>
  <si>
    <t>7463602005</t>
  </si>
  <si>
    <t>7407702339</t>
  </si>
  <si>
    <t>7910519284</t>
  </si>
  <si>
    <t>7463602558</t>
  </si>
  <si>
    <t>8905535192</t>
  </si>
  <si>
    <t>7405602441</t>
  </si>
  <si>
    <t>7463602006</t>
  </si>
  <si>
    <t>7463602007</t>
  </si>
  <si>
    <t>1263716167</t>
  </si>
  <si>
    <t>6663716166</t>
  </si>
  <si>
    <t>3863716164</t>
  </si>
  <si>
    <t>7463716169</t>
  </si>
  <si>
    <t>7463716171</t>
  </si>
  <si>
    <t>7963716172</t>
  </si>
  <si>
    <t>5402846043</t>
  </si>
  <si>
    <t>2563716173</t>
  </si>
  <si>
    <t>7463716175</t>
  </si>
  <si>
    <t>7463716177</t>
  </si>
  <si>
    <t>8205571020</t>
  </si>
  <si>
    <t>7463716179</t>
  </si>
  <si>
    <t>7405586855</t>
  </si>
  <si>
    <t>5263716181</t>
  </si>
  <si>
    <t>7463716186</t>
  </si>
  <si>
    <t>3863716184</t>
  </si>
  <si>
    <t>7963716183</t>
  </si>
  <si>
    <t>7463716188</t>
  </si>
  <si>
    <t>8938790158</t>
  </si>
  <si>
    <t>7463716190</t>
  </si>
  <si>
    <t>7463716192</t>
  </si>
  <si>
    <t>8763716194</t>
  </si>
  <si>
    <t>9163716196</t>
  </si>
  <si>
    <t>7463716197</t>
  </si>
  <si>
    <t>7463716201</t>
  </si>
  <si>
    <t>7505535175</t>
  </si>
  <si>
    <t>3435660870</t>
  </si>
  <si>
    <t>8463716208</t>
  </si>
  <si>
    <t>4063716209</t>
  </si>
  <si>
    <t>7463716211</t>
  </si>
  <si>
    <t>7463716213</t>
  </si>
  <si>
    <t>7905457173</t>
  </si>
  <si>
    <t>7405535191</t>
  </si>
  <si>
    <t>7405571144</t>
  </si>
  <si>
    <t>7463716216</t>
  </si>
  <si>
    <t>7463716217</t>
  </si>
  <si>
    <t>7405559033</t>
  </si>
  <si>
    <t>7463716219</t>
  </si>
  <si>
    <t>1963716220</t>
  </si>
  <si>
    <t>7463716221</t>
  </si>
  <si>
    <t>7463716222</t>
  </si>
  <si>
    <t>3863716224</t>
  </si>
  <si>
    <t>7463716223</t>
  </si>
  <si>
    <t>7463716225</t>
  </si>
  <si>
    <t>7463716227</t>
  </si>
  <si>
    <t>7463716228</t>
  </si>
  <si>
    <t>3563716232</t>
  </si>
  <si>
    <t>7405339451</t>
  </si>
  <si>
    <t>8063716235</t>
  </si>
  <si>
    <t>9563716236</t>
  </si>
  <si>
    <t>3863716241</t>
  </si>
  <si>
    <t>7463716240</t>
  </si>
  <si>
    <t>7463716242</t>
  </si>
  <si>
    <t>7463716245</t>
  </si>
  <si>
    <t>7463716246</t>
  </si>
  <si>
    <t>7463716247</t>
  </si>
  <si>
    <t>7463716249</t>
  </si>
  <si>
    <t>7463716250</t>
  </si>
  <si>
    <t>3863716251</t>
  </si>
  <si>
    <t>7463716252</t>
  </si>
  <si>
    <t>7407702325</t>
  </si>
  <si>
    <t>7563716254</t>
  </si>
  <si>
    <t>7463716262</t>
  </si>
  <si>
    <t>7463716265</t>
  </si>
  <si>
    <t>7405319170</t>
  </si>
  <si>
    <t>7463716267</t>
  </si>
  <si>
    <t>7463716269</t>
  </si>
  <si>
    <t>7463716270</t>
  </si>
  <si>
    <t>7463716272</t>
  </si>
  <si>
    <t>3863716273</t>
  </si>
  <si>
    <t>7429664557</t>
  </si>
  <si>
    <t>2663716274</t>
  </si>
  <si>
    <t>7463716275</t>
  </si>
  <si>
    <t>7463717130</t>
  </si>
  <si>
    <t>7463716278</t>
  </si>
  <si>
    <t>7463716276</t>
  </si>
  <si>
    <t>7463716279</t>
  </si>
  <si>
    <t>7405559030</t>
  </si>
  <si>
    <t>7431814237</t>
  </si>
  <si>
    <t>3863716282</t>
  </si>
  <si>
    <t>7463716285</t>
  </si>
  <si>
    <t>7963716283</t>
  </si>
  <si>
    <t>7463716288</t>
  </si>
  <si>
    <t>7463716289</t>
  </si>
  <si>
    <t>7463716290</t>
  </si>
  <si>
    <t>7463716291</t>
  </si>
  <si>
    <t>4563716293</t>
  </si>
  <si>
    <t>7463716294</t>
  </si>
  <si>
    <t>7463716295</t>
  </si>
  <si>
    <t>7463716296</t>
  </si>
  <si>
    <t>8763716297</t>
  </si>
  <si>
    <t>5863716300</t>
  </si>
  <si>
    <t>7405586862</t>
  </si>
  <si>
    <t>7463716301</t>
  </si>
  <si>
    <t>7405586868</t>
  </si>
  <si>
    <t>7563716304</t>
  </si>
  <si>
    <t>7463716305</t>
  </si>
  <si>
    <t>7463716306</t>
  </si>
  <si>
    <t>7463716308</t>
  </si>
  <si>
    <t>7463716310</t>
  </si>
  <si>
    <t>7463716311</t>
  </si>
  <si>
    <t>7463716313</t>
  </si>
  <si>
    <t>7463716314</t>
  </si>
  <si>
    <t>7463716316</t>
  </si>
  <si>
    <t>7463716318</t>
  </si>
  <si>
    <t>5402249497</t>
  </si>
  <si>
    <t>7463716319</t>
  </si>
  <si>
    <t>4263716321</t>
  </si>
  <si>
    <t>7463716325</t>
  </si>
  <si>
    <t>7463716326</t>
  </si>
  <si>
    <t>7405586909</t>
  </si>
  <si>
    <t>7463716329</t>
  </si>
  <si>
    <t>7463716330</t>
  </si>
  <si>
    <t>7404179089</t>
  </si>
  <si>
    <t>7463716331</t>
  </si>
  <si>
    <t>7963716332</t>
  </si>
  <si>
    <t>7463716333</t>
  </si>
  <si>
    <t>7463716335</t>
  </si>
  <si>
    <t>7414539746</t>
  </si>
  <si>
    <t>7063716336</t>
  </si>
  <si>
    <t>7463716339</t>
  </si>
  <si>
    <t>7463716338</t>
  </si>
  <si>
    <t>7463716340</t>
  </si>
  <si>
    <t>7463716341</t>
  </si>
  <si>
    <t>7463716342</t>
  </si>
  <si>
    <t>3863716343</t>
  </si>
  <si>
    <t>7463716345</t>
  </si>
  <si>
    <t>7463716344</t>
  </si>
  <si>
    <t>7463716346</t>
  </si>
  <si>
    <t>7463716347</t>
  </si>
  <si>
    <t>7407702399</t>
  </si>
  <si>
    <t>7405559004</t>
  </si>
  <si>
    <t>7463716348</t>
  </si>
  <si>
    <t>7463716349</t>
  </si>
  <si>
    <t>7463716350</t>
  </si>
  <si>
    <t>7463716351</t>
  </si>
  <si>
    <t>8706304939</t>
  </si>
  <si>
    <t>7463716352</t>
  </si>
  <si>
    <t>7405559008</t>
  </si>
  <si>
    <t>7463716353</t>
  </si>
  <si>
    <t>9463716354</t>
  </si>
  <si>
    <t>7405469168</t>
  </si>
  <si>
    <t>3763716355</t>
  </si>
  <si>
    <t>7763716356</t>
  </si>
  <si>
    <t>2463716357</t>
  </si>
  <si>
    <t>7463716358</t>
  </si>
  <si>
    <t>7463716359</t>
  </si>
  <si>
    <t>4063716360</t>
  </si>
  <si>
    <t>7463716361</t>
  </si>
  <si>
    <t>7463716362</t>
  </si>
  <si>
    <t>7463716363</t>
  </si>
  <si>
    <t>7463716364</t>
  </si>
  <si>
    <t>7463716365</t>
  </si>
  <si>
    <t>7463716366</t>
  </si>
  <si>
    <t>7463716367</t>
  </si>
  <si>
    <t>7463716368</t>
  </si>
  <si>
    <t>7463716370</t>
  </si>
  <si>
    <t>7463716369</t>
  </si>
  <si>
    <t>7463716373</t>
  </si>
  <si>
    <t>7463716372</t>
  </si>
  <si>
    <t>7463716374</t>
  </si>
  <si>
    <t>7463716375</t>
  </si>
  <si>
    <t>7463716377</t>
  </si>
  <si>
    <t>7463716378</t>
  </si>
  <si>
    <t>6663716380</t>
  </si>
  <si>
    <t>7463716381</t>
  </si>
  <si>
    <t>9163716379</t>
  </si>
  <si>
    <t>8963716382</t>
  </si>
  <si>
    <t>8363716383</t>
  </si>
  <si>
    <t>4663716384</t>
  </si>
  <si>
    <t>7463716385</t>
  </si>
  <si>
    <t>7405457126</t>
  </si>
  <si>
    <t>7405319133</t>
  </si>
  <si>
    <t>7463716386</t>
  </si>
  <si>
    <t>7463716387</t>
  </si>
  <si>
    <t>7463716388</t>
  </si>
  <si>
    <t>7463716389</t>
  </si>
  <si>
    <t>7463716390</t>
  </si>
  <si>
    <t>4263716391</t>
  </si>
  <si>
    <t>7463716392</t>
  </si>
  <si>
    <t>8363716393</t>
  </si>
  <si>
    <t>7405469162</t>
  </si>
  <si>
    <t>7463716394</t>
  </si>
  <si>
    <t>7460199805</t>
  </si>
  <si>
    <t>7463716395</t>
  </si>
  <si>
    <t>7463716396</t>
  </si>
  <si>
    <t>7463716397</t>
  </si>
  <si>
    <t>7463716398</t>
  </si>
  <si>
    <t>7463716399</t>
  </si>
  <si>
    <t>8263716400</t>
  </si>
  <si>
    <t>7429235534</t>
  </si>
  <si>
    <t>7463716401</t>
  </si>
  <si>
    <t>7463716402</t>
  </si>
  <si>
    <t>7463716403</t>
  </si>
  <si>
    <t>7405586924</t>
  </si>
  <si>
    <t>7963716404</t>
  </si>
  <si>
    <t>7463716405</t>
  </si>
  <si>
    <t>7463716407</t>
  </si>
  <si>
    <t>7463716406</t>
  </si>
  <si>
    <t>7463716408</t>
  </si>
  <si>
    <t>7463716412</t>
  </si>
  <si>
    <t>5263716409</t>
  </si>
  <si>
    <t>7463716411</t>
  </si>
  <si>
    <t>7407702289</t>
  </si>
  <si>
    <t>7463716413</t>
  </si>
  <si>
    <t>3863716414</t>
  </si>
  <si>
    <t>7463716415</t>
  </si>
  <si>
    <t>7463716417</t>
  </si>
  <si>
    <t>7463716418</t>
  </si>
  <si>
    <t>9163716419</t>
  </si>
  <si>
    <t>7963716420</t>
  </si>
  <si>
    <t>7463716421</t>
  </si>
  <si>
    <t>7405469157</t>
  </si>
  <si>
    <t>7463716422</t>
  </si>
  <si>
    <t>7463716423</t>
  </si>
  <si>
    <t>7463716424</t>
  </si>
  <si>
    <t>7405602385</t>
  </si>
  <si>
    <t>3863716425</t>
  </si>
  <si>
    <t>7463716426</t>
  </si>
  <si>
    <t>7414539225</t>
  </si>
  <si>
    <t>3863716427</t>
  </si>
  <si>
    <t>7463716428</t>
  </si>
  <si>
    <t>7405469166</t>
  </si>
  <si>
    <t>7463716429</t>
  </si>
  <si>
    <t>7463716430</t>
  </si>
  <si>
    <t>7463716431</t>
  </si>
  <si>
    <t>2463716432</t>
  </si>
  <si>
    <t>7463716433</t>
  </si>
  <si>
    <t>7463716434</t>
  </si>
  <si>
    <t>7463716436</t>
  </si>
  <si>
    <t>7463716435</t>
  </si>
  <si>
    <t>7463716437</t>
  </si>
  <si>
    <t>7407702274</t>
  </si>
  <si>
    <t>7407702457</t>
  </si>
  <si>
    <t>7405319190</t>
  </si>
  <si>
    <t>7463716438</t>
  </si>
  <si>
    <t>7463716439</t>
  </si>
  <si>
    <t>7463716440</t>
  </si>
  <si>
    <t>7463716441</t>
  </si>
  <si>
    <t>6863716442</t>
  </si>
  <si>
    <t>4663716444</t>
  </si>
  <si>
    <t>7905570988</t>
  </si>
  <si>
    <t>7463716445</t>
  </si>
  <si>
    <t>3463716443</t>
  </si>
  <si>
    <t>7463716446</t>
  </si>
  <si>
    <t>7463716447</t>
  </si>
  <si>
    <t>7463716448</t>
  </si>
  <si>
    <t>7463716449</t>
  </si>
  <si>
    <t>7463716450</t>
  </si>
  <si>
    <t>7463716451</t>
  </si>
  <si>
    <t>7463716452</t>
  </si>
  <si>
    <t>3663716453</t>
  </si>
  <si>
    <t>3163716454</t>
  </si>
  <si>
    <t>3863716455</t>
  </si>
  <si>
    <t>7463716457</t>
  </si>
  <si>
    <t>3863716456</t>
  </si>
  <si>
    <t>7463716458</t>
  </si>
  <si>
    <t>7455911467</t>
  </si>
  <si>
    <t>3863716459</t>
  </si>
  <si>
    <t>7405457144</t>
  </si>
  <si>
    <t>7463716461</t>
  </si>
  <si>
    <t>7463716460</t>
  </si>
  <si>
    <t>6063716462</t>
  </si>
  <si>
    <t>7463716463</t>
  </si>
  <si>
    <t>7463716464</t>
  </si>
  <si>
    <t>7463716465</t>
  </si>
  <si>
    <t>7463716466</t>
  </si>
  <si>
    <t>7463716467</t>
  </si>
  <si>
    <t>7963716468</t>
  </si>
  <si>
    <t>7463716470</t>
  </si>
  <si>
    <t>7463716471</t>
  </si>
  <si>
    <t>7463716472</t>
  </si>
  <si>
    <t>7463716473</t>
  </si>
  <si>
    <t>8763716474</t>
  </si>
  <si>
    <t>8924293642</t>
  </si>
  <si>
    <t>7463716475</t>
  </si>
  <si>
    <t>7455911399</t>
  </si>
  <si>
    <t>5163716476</t>
  </si>
  <si>
    <t>7463716477</t>
  </si>
  <si>
    <t>4463716478</t>
  </si>
  <si>
    <t>7963716479</t>
  </si>
  <si>
    <t>7463716480</t>
  </si>
  <si>
    <t>7463716481</t>
  </si>
  <si>
    <t>7463716483</t>
  </si>
  <si>
    <t>3863716482</t>
  </si>
  <si>
    <t>7463716484</t>
  </si>
  <si>
    <t>7463716485</t>
  </si>
  <si>
    <t>7463716486</t>
  </si>
  <si>
    <t>7463716487</t>
  </si>
  <si>
    <t>7429227936</t>
  </si>
  <si>
    <t>7463716488</t>
  </si>
  <si>
    <t>7463716489</t>
  </si>
  <si>
    <t>7463716490</t>
  </si>
  <si>
    <t>7405586866</t>
  </si>
  <si>
    <t>7463716491</t>
  </si>
  <si>
    <t>6805602357</t>
  </si>
  <si>
    <t>7405303112</t>
  </si>
  <si>
    <t>0163716494</t>
  </si>
  <si>
    <t>7463716493</t>
  </si>
  <si>
    <t>7463716492</t>
  </si>
  <si>
    <t>7407702251</t>
  </si>
  <si>
    <t>7407702327</t>
  </si>
  <si>
    <t>7429216301</t>
  </si>
  <si>
    <t>7463716495</t>
  </si>
  <si>
    <t>7463716496</t>
  </si>
  <si>
    <t>5463716497</t>
  </si>
  <si>
    <t>7463716498</t>
  </si>
  <si>
    <t>7463716500</t>
  </si>
  <si>
    <t>7463716499</t>
  </si>
  <si>
    <t>7405559016</t>
  </si>
  <si>
    <t>7463716501</t>
  </si>
  <si>
    <t>7463716502</t>
  </si>
  <si>
    <t>7463716503</t>
  </si>
  <si>
    <t>8763716505</t>
  </si>
  <si>
    <t>7963716504</t>
  </si>
  <si>
    <t>8963716506</t>
  </si>
  <si>
    <t>7405602459</t>
  </si>
  <si>
    <t>7405171079</t>
  </si>
  <si>
    <t>8963716507</t>
  </si>
  <si>
    <t>7463716508</t>
  </si>
  <si>
    <t>3363716509</t>
  </si>
  <si>
    <t>7463716510</t>
  </si>
  <si>
    <t>7463716511</t>
  </si>
  <si>
    <t>7463716512</t>
  </si>
  <si>
    <t>7405429755</t>
  </si>
  <si>
    <t>7463716513</t>
  </si>
  <si>
    <t>3563716514</t>
  </si>
  <si>
    <t>7405559000</t>
  </si>
  <si>
    <t>4863716515</t>
  </si>
  <si>
    <t>4963716516</t>
  </si>
  <si>
    <t>7463716518</t>
  </si>
  <si>
    <t>7963716519</t>
  </si>
  <si>
    <t>7463716520</t>
  </si>
  <si>
    <t>7463716521</t>
  </si>
  <si>
    <t>7463716522</t>
  </si>
  <si>
    <t>7463716523</t>
  </si>
  <si>
    <t>7763716524</t>
  </si>
  <si>
    <t>4263716525</t>
  </si>
  <si>
    <t>7463716526</t>
  </si>
  <si>
    <t>7463716528</t>
  </si>
  <si>
    <t>7463716527</t>
  </si>
  <si>
    <t>7463716529</t>
  </si>
  <si>
    <t>3863716530</t>
  </si>
  <si>
    <t>7463716531</t>
  </si>
  <si>
    <t>3463716532</t>
  </si>
  <si>
    <t>7463716533</t>
  </si>
  <si>
    <t>7463716534</t>
  </si>
  <si>
    <t>7463716535</t>
  </si>
  <si>
    <t>7463716536</t>
  </si>
  <si>
    <t>7463716537</t>
  </si>
  <si>
    <t>7407702445</t>
  </si>
  <si>
    <t>7463716538</t>
  </si>
  <si>
    <t>7455911739</t>
  </si>
  <si>
    <t>7463716540</t>
  </si>
  <si>
    <t>7463716541</t>
  </si>
  <si>
    <t>3663716542</t>
  </si>
  <si>
    <t>7463716543</t>
  </si>
  <si>
    <t>7463716545</t>
  </si>
  <si>
    <t>7463716544</t>
  </si>
  <si>
    <t>7405318839</t>
  </si>
  <si>
    <t>7463716546</t>
  </si>
  <si>
    <t>8263716547</t>
  </si>
  <si>
    <t>7463716548</t>
  </si>
  <si>
    <t>7463716549</t>
  </si>
  <si>
    <t>4063716550</t>
  </si>
  <si>
    <t>7463716551</t>
  </si>
  <si>
    <t>4063716552</t>
  </si>
  <si>
    <t>7963716553</t>
  </si>
  <si>
    <t>7963716555</t>
  </si>
  <si>
    <t>7463716554</t>
  </si>
  <si>
    <t>7405457127</t>
  </si>
  <si>
    <t>7463716556</t>
  </si>
  <si>
    <t>7463716557</t>
  </si>
  <si>
    <t>6663716558</t>
  </si>
  <si>
    <t>7463716559</t>
  </si>
  <si>
    <t>7463716560</t>
  </si>
  <si>
    <t>3805283885</t>
  </si>
  <si>
    <t>7463716562</t>
  </si>
  <si>
    <t>7963716563</t>
  </si>
  <si>
    <t>7963716564</t>
  </si>
  <si>
    <t>4263716566</t>
  </si>
  <si>
    <t>7463716565</t>
  </si>
  <si>
    <t>7405303185</t>
  </si>
  <si>
    <t>7463716567</t>
  </si>
  <si>
    <t>7463716568</t>
  </si>
  <si>
    <t>7463716569</t>
  </si>
  <si>
    <t>7463716570</t>
  </si>
  <si>
    <t>7463716571</t>
  </si>
  <si>
    <t>7463716572</t>
  </si>
  <si>
    <t>7463716573</t>
  </si>
  <si>
    <t>7463716574</t>
  </si>
  <si>
    <t>8405457179</t>
  </si>
  <si>
    <t>7963716575</t>
  </si>
  <si>
    <t>7463716576</t>
  </si>
  <si>
    <t>7405602453</t>
  </si>
  <si>
    <t>7463716577</t>
  </si>
  <si>
    <t>7407702349</t>
  </si>
  <si>
    <t>8963716578</t>
  </si>
  <si>
    <t>7911623324</t>
  </si>
  <si>
    <t>7463716579</t>
  </si>
  <si>
    <t>7463716580</t>
  </si>
  <si>
    <t>4263716581</t>
  </si>
  <si>
    <t>7963716582</t>
  </si>
  <si>
    <t>7463716583</t>
  </si>
  <si>
    <t>7463716584</t>
  </si>
  <si>
    <t>7463716585</t>
  </si>
  <si>
    <t>8963716586</t>
  </si>
  <si>
    <t>7463716587</t>
  </si>
  <si>
    <t>7963716589</t>
  </si>
  <si>
    <t>7463716590</t>
  </si>
  <si>
    <t>7463716588</t>
  </si>
  <si>
    <t>7463716591</t>
  </si>
  <si>
    <t>3063716592</t>
  </si>
  <si>
    <t>9505469159</t>
  </si>
  <si>
    <t>7463716594</t>
  </si>
  <si>
    <t>7963716593</t>
  </si>
  <si>
    <t>7463716597</t>
  </si>
  <si>
    <t>4263716595</t>
  </si>
  <si>
    <t>7463716596</t>
  </si>
  <si>
    <t>7463716598</t>
  </si>
  <si>
    <t>7463716599</t>
  </si>
  <si>
    <t>7463716600</t>
  </si>
  <si>
    <t>7463716601</t>
  </si>
  <si>
    <t>7463716602</t>
  </si>
  <si>
    <t>7463716603</t>
  </si>
  <si>
    <t>7463716604</t>
  </si>
  <si>
    <t>4063716605</t>
  </si>
  <si>
    <t>7963716606</t>
  </si>
  <si>
    <t>7405602440</t>
  </si>
  <si>
    <t>7405535189</t>
  </si>
  <si>
    <t>7463716607</t>
  </si>
  <si>
    <t>7963716608</t>
  </si>
  <si>
    <t>6463716609</t>
  </si>
  <si>
    <t>7463716610</t>
  </si>
  <si>
    <t>7463716611</t>
  </si>
  <si>
    <t>7463716612</t>
  </si>
  <si>
    <t>3363716613</t>
  </si>
  <si>
    <t>7963716614</t>
  </si>
  <si>
    <t>3663716615</t>
  </si>
  <si>
    <t>7463716616</t>
  </si>
  <si>
    <t>7463716617</t>
  </si>
  <si>
    <t>5263716618</t>
  </si>
  <si>
    <t>8263716619</t>
  </si>
  <si>
    <t>7463716620</t>
  </si>
  <si>
    <t>7463716621</t>
  </si>
  <si>
    <t>7463716622</t>
  </si>
  <si>
    <t>7463716623</t>
  </si>
  <si>
    <t>7463716624</t>
  </si>
  <si>
    <t>7463716625</t>
  </si>
  <si>
    <t>3763716626</t>
  </si>
  <si>
    <t>7463716627</t>
  </si>
  <si>
    <t>7463716628</t>
  </si>
  <si>
    <t>5145548014</t>
  </si>
  <si>
    <t>3863716629</t>
  </si>
  <si>
    <t>7463716630</t>
  </si>
  <si>
    <t>0163716632</t>
  </si>
  <si>
    <t>7963716634</t>
  </si>
  <si>
    <t>5263716633</t>
  </si>
  <si>
    <t>4063716631</t>
  </si>
  <si>
    <t>7463716635</t>
  </si>
  <si>
    <t>2663716636</t>
  </si>
  <si>
    <t>7463716637</t>
  </si>
  <si>
    <t>7405602417</t>
  </si>
  <si>
    <t>7463716638</t>
  </si>
  <si>
    <t>7407702336</t>
  </si>
  <si>
    <t>7463716639</t>
  </si>
  <si>
    <t>7463716640</t>
  </si>
  <si>
    <t>3863716641</t>
  </si>
  <si>
    <t>8963716642</t>
  </si>
  <si>
    <t>7463716643</t>
  </si>
  <si>
    <t>7963716644</t>
  </si>
  <si>
    <t>7463716645</t>
  </si>
  <si>
    <t>7405457175</t>
  </si>
  <si>
    <t>3863716646</t>
  </si>
  <si>
    <t>7463716647</t>
  </si>
  <si>
    <t>7463716648</t>
  </si>
  <si>
    <t>mail: HS…...@nguyentrai.sgdbinhduong.edu.vn</t>
  </si>
  <si>
    <t>HS1823</t>
  </si>
  <si>
    <t>2124001</t>
  </si>
  <si>
    <t>HS1824</t>
  </si>
  <si>
    <t>2124002</t>
  </si>
  <si>
    <t>HS1825</t>
  </si>
  <si>
    <t>2124003</t>
  </si>
  <si>
    <t>HS1826</t>
  </si>
  <si>
    <t>2124004</t>
  </si>
  <si>
    <t>HS1827</t>
  </si>
  <si>
    <t>2124005</t>
  </si>
  <si>
    <t>HS1828</t>
  </si>
  <si>
    <t>2124006</t>
  </si>
  <si>
    <t>HS1829</t>
  </si>
  <si>
    <t>2124007</t>
  </si>
  <si>
    <t>HS1830</t>
  </si>
  <si>
    <t>2124008</t>
  </si>
  <si>
    <t>HS1832</t>
  </si>
  <si>
    <t>2124010</t>
  </si>
  <si>
    <t>HS1831</t>
  </si>
  <si>
    <t>2124009</t>
  </si>
  <si>
    <t>HS1833</t>
  </si>
  <si>
    <t>2124011</t>
  </si>
  <si>
    <t>HS1834</t>
  </si>
  <si>
    <t>2124012</t>
  </si>
  <si>
    <t>HS1835</t>
  </si>
  <si>
    <t>2124013</t>
  </si>
  <si>
    <t>HS1836</t>
  </si>
  <si>
    <t>2124014</t>
  </si>
  <si>
    <t>HS1837</t>
  </si>
  <si>
    <t>2124015</t>
  </si>
  <si>
    <t>HS1839</t>
  </si>
  <si>
    <t>2124017</t>
  </si>
  <si>
    <t>HS1838</t>
  </si>
  <si>
    <t>2124016</t>
  </si>
  <si>
    <t>HS1840</t>
  </si>
  <si>
    <t>2124018</t>
  </si>
  <si>
    <t>HS1841</t>
  </si>
  <si>
    <t>2124019</t>
  </si>
  <si>
    <t>HS1842</t>
  </si>
  <si>
    <t>2124020</t>
  </si>
  <si>
    <t>HS1843</t>
  </si>
  <si>
    <t>2124021</t>
  </si>
  <si>
    <t>HS1844</t>
  </si>
  <si>
    <t>2124022</t>
  </si>
  <si>
    <t>HS1845</t>
  </si>
  <si>
    <t>2124023</t>
  </si>
  <si>
    <t>HS1846</t>
  </si>
  <si>
    <t>2124024</t>
  </si>
  <si>
    <t>HS1847</t>
  </si>
  <si>
    <t>2124025</t>
  </si>
  <si>
    <t>HS1848</t>
  </si>
  <si>
    <t>2124026</t>
  </si>
  <si>
    <t>HS1849</t>
  </si>
  <si>
    <t>2124027</t>
  </si>
  <si>
    <t>HS1850</t>
  </si>
  <si>
    <t>2124028</t>
  </si>
  <si>
    <t>HS1851</t>
  </si>
  <si>
    <t>2124029</t>
  </si>
  <si>
    <t>HS1852</t>
  </si>
  <si>
    <t>2124030</t>
  </si>
  <si>
    <t>HS1853</t>
  </si>
  <si>
    <t>2124031</t>
  </si>
  <si>
    <t>HS1854</t>
  </si>
  <si>
    <t>2124032</t>
  </si>
  <si>
    <t>HS1855</t>
  </si>
  <si>
    <t>2124033</t>
  </si>
  <si>
    <t>HS1856</t>
  </si>
  <si>
    <t>2124034</t>
  </si>
  <si>
    <t>HS1857</t>
  </si>
  <si>
    <t>2124035</t>
  </si>
  <si>
    <t>HS1858</t>
  </si>
  <si>
    <t>2124036</t>
  </si>
  <si>
    <t>HS1859</t>
  </si>
  <si>
    <t>2124037</t>
  </si>
  <si>
    <t>HS1860</t>
  </si>
  <si>
    <t>2124038</t>
  </si>
  <si>
    <t>HS1861</t>
  </si>
  <si>
    <t>2124039</t>
  </si>
  <si>
    <t>HS1862</t>
  </si>
  <si>
    <t>2124040</t>
  </si>
  <si>
    <t>HS1865</t>
  </si>
  <si>
    <t>2124043</t>
  </si>
  <si>
    <t>HS1864</t>
  </si>
  <si>
    <t>2124042</t>
  </si>
  <si>
    <t>HS1863</t>
  </si>
  <si>
    <t>2124041</t>
  </si>
  <si>
    <t>HS1866</t>
  </si>
  <si>
    <t>2124044</t>
  </si>
  <si>
    <t>HS1867</t>
  </si>
  <si>
    <t>2124045</t>
  </si>
  <si>
    <t>HS1868</t>
  </si>
  <si>
    <t>2124046</t>
  </si>
  <si>
    <t>HS1869</t>
  </si>
  <si>
    <t>2124047</t>
  </si>
  <si>
    <t>HS1870</t>
  </si>
  <si>
    <t>2124048</t>
  </si>
  <si>
    <t>HS1871</t>
  </si>
  <si>
    <t>2124049</t>
  </si>
  <si>
    <t>HS1872</t>
  </si>
  <si>
    <t>2124050</t>
  </si>
  <si>
    <t>HS1873</t>
  </si>
  <si>
    <t>2124051</t>
  </si>
  <si>
    <t>HS1874</t>
  </si>
  <si>
    <t>2124052</t>
  </si>
  <si>
    <t>HS1875</t>
  </si>
  <si>
    <t>2124053</t>
  </si>
  <si>
    <t>HS1876</t>
  </si>
  <si>
    <t>2124054</t>
  </si>
  <si>
    <t>HS1879</t>
  </si>
  <si>
    <t>2124057</t>
  </si>
  <si>
    <t>HS1878</t>
  </si>
  <si>
    <t>2124056</t>
  </si>
  <si>
    <t>HS1877</t>
  </si>
  <si>
    <t>2124055</t>
  </si>
  <si>
    <t>HS1880</t>
  </si>
  <si>
    <t>2124058</t>
  </si>
  <si>
    <t>HS1882</t>
  </si>
  <si>
    <t>2124060</t>
  </si>
  <si>
    <t>HS1881</t>
  </si>
  <si>
    <t>2124059</t>
  </si>
  <si>
    <t>HS1883</t>
  </si>
  <si>
    <t>2124061</t>
  </si>
  <si>
    <t>HS1884</t>
  </si>
  <si>
    <t>2124062</t>
  </si>
  <si>
    <t>HS1885</t>
  </si>
  <si>
    <t>2124063</t>
  </si>
  <si>
    <t>HS1886</t>
  </si>
  <si>
    <t>2124064</t>
  </si>
  <si>
    <t>HS1887</t>
  </si>
  <si>
    <t>2124065</t>
  </si>
  <si>
    <t>HS1888</t>
  </si>
  <si>
    <t>2124066</t>
  </si>
  <si>
    <t>HS1889</t>
  </si>
  <si>
    <t>2124067</t>
  </si>
  <si>
    <t>HS1890</t>
  </si>
  <si>
    <t>2124068</t>
  </si>
  <si>
    <t>HS1891</t>
  </si>
  <si>
    <t>2124069</t>
  </si>
  <si>
    <t>HS1892</t>
  </si>
  <si>
    <t>2124070</t>
  </si>
  <si>
    <t>HS1894</t>
  </si>
  <si>
    <t>2124072</t>
  </si>
  <si>
    <t>HS1893</t>
  </si>
  <si>
    <t>2124071</t>
  </si>
  <si>
    <t>HS1895</t>
  </si>
  <si>
    <t>2124073</t>
  </si>
  <si>
    <t>HS1896</t>
  </si>
  <si>
    <t>2124074</t>
  </si>
  <si>
    <t>HS1897</t>
  </si>
  <si>
    <t>2124075</t>
  </si>
  <si>
    <t>HS1898</t>
  </si>
  <si>
    <t>2124076</t>
  </si>
  <si>
    <t>HS1900</t>
  </si>
  <si>
    <t>2124078</t>
  </si>
  <si>
    <t>HS1899</t>
  </si>
  <si>
    <t>2124077</t>
  </si>
  <si>
    <t>HS1901</t>
  </si>
  <si>
    <t>2124079</t>
  </si>
  <si>
    <t>HS1902</t>
  </si>
  <si>
    <t>2124080</t>
  </si>
  <si>
    <t>HS1903</t>
  </si>
  <si>
    <t>2124081</t>
  </si>
  <si>
    <t>HS1905</t>
  </si>
  <si>
    <t>2124083</t>
  </si>
  <si>
    <t>HS1904</t>
  </si>
  <si>
    <t>2124082</t>
  </si>
  <si>
    <t>HS1906</t>
  </si>
  <si>
    <t>2124084</t>
  </si>
  <si>
    <t>HS1907</t>
  </si>
  <si>
    <t>2124085</t>
  </si>
  <si>
    <t>HS1908</t>
  </si>
  <si>
    <t>2124086</t>
  </si>
  <si>
    <t>HS1909</t>
  </si>
  <si>
    <t>2124087</t>
  </si>
  <si>
    <t>HS1910</t>
  </si>
  <si>
    <t>2124088</t>
  </si>
  <si>
    <t>HS1911</t>
  </si>
  <si>
    <t>2124089</t>
  </si>
  <si>
    <t>HS1912</t>
  </si>
  <si>
    <t>2124090</t>
  </si>
  <si>
    <t>HS1914</t>
  </si>
  <si>
    <t>2124092</t>
  </si>
  <si>
    <t>HS1913</t>
  </si>
  <si>
    <t>2124091</t>
  </si>
  <si>
    <t>HS1915</t>
  </si>
  <si>
    <t>2124093</t>
  </si>
  <si>
    <t>HS1916</t>
  </si>
  <si>
    <t>2124094</t>
  </si>
  <si>
    <t>HS1917</t>
  </si>
  <si>
    <t>2124095</t>
  </si>
  <si>
    <t>HS1918</t>
  </si>
  <si>
    <t>2124096</t>
  </si>
  <si>
    <t>HS1919</t>
  </si>
  <si>
    <t>2124097</t>
  </si>
  <si>
    <t>HS1920</t>
  </si>
  <si>
    <t>2124098</t>
  </si>
  <si>
    <t>HS1921</t>
  </si>
  <si>
    <t>2124099</t>
  </si>
  <si>
    <t>HS1922</t>
  </si>
  <si>
    <t>2124100</t>
  </si>
  <si>
    <t>HS1923</t>
  </si>
  <si>
    <t>2124101</t>
  </si>
  <si>
    <t>HS1924</t>
  </si>
  <si>
    <t>2124102</t>
  </si>
  <si>
    <t>HS1925</t>
  </si>
  <si>
    <t>2124103</t>
  </si>
  <si>
    <t>HS1926</t>
  </si>
  <si>
    <t>2124104</t>
  </si>
  <si>
    <t>HS1928</t>
  </si>
  <si>
    <t>2124106</t>
  </si>
  <si>
    <t>HS1927</t>
  </si>
  <si>
    <t>2124105</t>
  </si>
  <si>
    <t>HS1929</t>
  </si>
  <si>
    <t>2124107</t>
  </si>
  <si>
    <t>HS1930</t>
  </si>
  <si>
    <t>2124108</t>
  </si>
  <si>
    <t>HS1931</t>
  </si>
  <si>
    <t>2124109</t>
  </si>
  <si>
    <t>HS1932</t>
  </si>
  <si>
    <t>2124110</t>
  </si>
  <si>
    <t>HS1933</t>
  </si>
  <si>
    <t>2124111</t>
  </si>
  <si>
    <t>HS1934</t>
  </si>
  <si>
    <t>2124112</t>
  </si>
  <si>
    <t>HS1935</t>
  </si>
  <si>
    <t>2124113</t>
  </si>
  <si>
    <t>HS1936</t>
  </si>
  <si>
    <t>2124114</t>
  </si>
  <si>
    <t>HS1938</t>
  </si>
  <si>
    <t>2124116</t>
  </si>
  <si>
    <t>HS1937</t>
  </si>
  <si>
    <t>2124115</t>
  </si>
  <si>
    <t>HS1939</t>
  </si>
  <si>
    <t>2124117</t>
  </si>
  <si>
    <t>HS1940</t>
  </si>
  <si>
    <t>2124118</t>
  </si>
  <si>
    <t>HS1941</t>
  </si>
  <si>
    <t>2124119</t>
  </si>
  <si>
    <t>HS1942</t>
  </si>
  <si>
    <t>2124120</t>
  </si>
  <si>
    <t>HS1944</t>
  </si>
  <si>
    <t>2124122</t>
  </si>
  <si>
    <t>HS1943</t>
  </si>
  <si>
    <t>2124121</t>
  </si>
  <si>
    <t>HS1945</t>
  </si>
  <si>
    <t>2124123</t>
  </si>
  <si>
    <t>HS1946</t>
  </si>
  <si>
    <t>2124124</t>
  </si>
  <si>
    <t>HS1947</t>
  </si>
  <si>
    <t>2124125</t>
  </si>
  <si>
    <t>HS1948</t>
  </si>
  <si>
    <t>2124126</t>
  </si>
  <si>
    <t>HS1949</t>
  </si>
  <si>
    <t>2124127</t>
  </si>
  <si>
    <t>HS1950</t>
  </si>
  <si>
    <t>2124128</t>
  </si>
  <si>
    <t>HS1951</t>
  </si>
  <si>
    <t>2124129</t>
  </si>
  <si>
    <t>HS1952</t>
  </si>
  <si>
    <t>2124130</t>
  </si>
  <si>
    <t>HS1953</t>
  </si>
  <si>
    <t>2124131</t>
  </si>
  <si>
    <t>HS1954</t>
  </si>
  <si>
    <t>2124132</t>
  </si>
  <si>
    <t>HS1956</t>
  </si>
  <si>
    <t>2124134</t>
  </si>
  <si>
    <t>HS1955</t>
  </si>
  <si>
    <t>2124133</t>
  </si>
  <si>
    <t>HS1957</t>
  </si>
  <si>
    <t>2124135</t>
  </si>
  <si>
    <t>HS1958</t>
  </si>
  <si>
    <t>2124136</t>
  </si>
  <si>
    <t>HS1959</t>
  </si>
  <si>
    <t>2124137</t>
  </si>
  <si>
    <t>HS1960</t>
  </si>
  <si>
    <t>2124138</t>
  </si>
  <si>
    <t>HS1961</t>
  </si>
  <si>
    <t>2124139</t>
  </si>
  <si>
    <t>HS1962</t>
  </si>
  <si>
    <t>2124140</t>
  </si>
  <si>
    <t>HS1963</t>
  </si>
  <si>
    <t>2124141</t>
  </si>
  <si>
    <t>HS1964</t>
  </si>
  <si>
    <t>2124142</t>
  </si>
  <si>
    <t>HS1965</t>
  </si>
  <si>
    <t>2124143</t>
  </si>
  <si>
    <t>HS1966</t>
  </si>
  <si>
    <t>2124144</t>
  </si>
  <si>
    <t>HS1967</t>
  </si>
  <si>
    <t>2124145</t>
  </si>
  <si>
    <t>HS1968</t>
  </si>
  <si>
    <t>2124146</t>
  </si>
  <si>
    <t>HS1969</t>
  </si>
  <si>
    <t>2124147</t>
  </si>
  <si>
    <t>HS1970</t>
  </si>
  <si>
    <t>2124148</t>
  </si>
  <si>
    <t>HS1971</t>
  </si>
  <si>
    <t>2124149</t>
  </si>
  <si>
    <t>HS1972</t>
  </si>
  <si>
    <t>2124150</t>
  </si>
  <si>
    <t>HS1973</t>
  </si>
  <si>
    <t>2124151</t>
  </si>
  <si>
    <t>HS1974</t>
  </si>
  <si>
    <t>2124152</t>
  </si>
  <si>
    <t>HS1975</t>
  </si>
  <si>
    <t>2124153</t>
  </si>
  <si>
    <t>HS1976</t>
  </si>
  <si>
    <t>2124154</t>
  </si>
  <si>
    <t>HS1977</t>
  </si>
  <si>
    <t>2124155</t>
  </si>
  <si>
    <t>HS1978</t>
  </si>
  <si>
    <t>2124156</t>
  </si>
  <si>
    <t>HS1979</t>
  </si>
  <si>
    <t>2124157</t>
  </si>
  <si>
    <t>HS1980</t>
  </si>
  <si>
    <t>2124158</t>
  </si>
  <si>
    <t>HS1981</t>
  </si>
  <si>
    <t>2124159</t>
  </si>
  <si>
    <t>HS1982</t>
  </si>
  <si>
    <t>2124160</t>
  </si>
  <si>
    <t>HS1984</t>
  </si>
  <si>
    <t>2124162</t>
  </si>
  <si>
    <t>HS1983</t>
  </si>
  <si>
    <t>2124161</t>
  </si>
  <si>
    <t>HS1985</t>
  </si>
  <si>
    <t>2124163</t>
  </si>
  <si>
    <t>HS1986</t>
  </si>
  <si>
    <t>2124164</t>
  </si>
  <si>
    <t>HS1987</t>
  </si>
  <si>
    <t>2124165</t>
  </si>
  <si>
    <t>HS1988</t>
  </si>
  <si>
    <t>2124166</t>
  </si>
  <si>
    <t>HS1990</t>
  </si>
  <si>
    <t>2124168</t>
  </si>
  <si>
    <t>HS1989</t>
  </si>
  <si>
    <t>2124167</t>
  </si>
  <si>
    <t>HS1991</t>
  </si>
  <si>
    <t>2124169</t>
  </si>
  <si>
    <t>HS1992</t>
  </si>
  <si>
    <t>2124170</t>
  </si>
  <si>
    <t>HS1993</t>
  </si>
  <si>
    <t>2124171</t>
  </si>
  <si>
    <t>HS1994</t>
  </si>
  <si>
    <t>2124172</t>
  </si>
  <si>
    <t>HS1995</t>
  </si>
  <si>
    <t>2124173</t>
  </si>
  <si>
    <t>HS1996</t>
  </si>
  <si>
    <t>2124174</t>
  </si>
  <si>
    <t>HS1997</t>
  </si>
  <si>
    <t>2124175</t>
  </si>
  <si>
    <t>HS1999</t>
  </si>
  <si>
    <t>2124177</t>
  </si>
  <si>
    <t>HS1998</t>
  </si>
  <si>
    <t>2124176</t>
  </si>
  <si>
    <t>HS2000</t>
  </si>
  <si>
    <t>2124178</t>
  </si>
  <si>
    <t>HS2001</t>
  </si>
  <si>
    <t>2124179</t>
  </si>
  <si>
    <t>HS2002</t>
  </si>
  <si>
    <t>2124180</t>
  </si>
  <si>
    <t>HS2003</t>
  </si>
  <si>
    <t>2124181</t>
  </si>
  <si>
    <t>HS2004</t>
  </si>
  <si>
    <t>2124182</t>
  </si>
  <si>
    <t>HS2005</t>
  </si>
  <si>
    <t>2124183</t>
  </si>
  <si>
    <t>HS2006</t>
  </si>
  <si>
    <t>2124184</t>
  </si>
  <si>
    <t>HS2007</t>
  </si>
  <si>
    <t>2124185</t>
  </si>
  <si>
    <t>HS2008</t>
  </si>
  <si>
    <t>2124186</t>
  </si>
  <si>
    <t>HS2009</t>
  </si>
  <si>
    <t>2124187</t>
  </si>
  <si>
    <t>HS2010</t>
  </si>
  <si>
    <t>2124188</t>
  </si>
  <si>
    <t>HS2011</t>
  </si>
  <si>
    <t>2124189</t>
  </si>
  <si>
    <t>HS2012</t>
  </si>
  <si>
    <t>2124190</t>
  </si>
  <si>
    <t>HS2013</t>
  </si>
  <si>
    <t>2124191</t>
  </si>
  <si>
    <t>HS2014</t>
  </si>
  <si>
    <t>2124192</t>
  </si>
  <si>
    <t>HS2015</t>
  </si>
  <si>
    <t>2124193</t>
  </si>
  <si>
    <t>HS2016</t>
  </si>
  <si>
    <t>2124194</t>
  </si>
  <si>
    <t>HS2017</t>
  </si>
  <si>
    <t>2124195</t>
  </si>
  <si>
    <t>HS2018</t>
  </si>
  <si>
    <t>2124196</t>
  </si>
  <si>
    <t>HS2020</t>
  </si>
  <si>
    <t>2124198</t>
  </si>
  <si>
    <t>HS2019</t>
  </si>
  <si>
    <t>2124197</t>
  </si>
  <si>
    <t>HS2022</t>
  </si>
  <si>
    <t>2124200</t>
  </si>
  <si>
    <t>HS2021</t>
  </si>
  <si>
    <t>2124199</t>
  </si>
  <si>
    <t>HS2023</t>
  </si>
  <si>
    <t>2124201</t>
  </si>
  <si>
    <t>HS2024</t>
  </si>
  <si>
    <t>2124202</t>
  </si>
  <si>
    <t>HS2025</t>
  </si>
  <si>
    <t>2124203</t>
  </si>
  <si>
    <t>HS2026</t>
  </si>
  <si>
    <t>2124204</t>
  </si>
  <si>
    <t>HS2028</t>
  </si>
  <si>
    <t>2124206</t>
  </si>
  <si>
    <t>HS2029</t>
  </si>
  <si>
    <t>2124207</t>
  </si>
  <si>
    <t>HS2027</t>
  </si>
  <si>
    <t>2124205</t>
  </si>
  <si>
    <t>HS2030</t>
  </si>
  <si>
    <t>2124208</t>
  </si>
  <si>
    <t>HS2031</t>
  </si>
  <si>
    <t>2124209</t>
  </si>
  <si>
    <t>HS2032</t>
  </si>
  <si>
    <t>2124210</t>
  </si>
  <si>
    <t>HS2034</t>
  </si>
  <si>
    <t>2124212</t>
  </si>
  <si>
    <t>HS2033</t>
  </si>
  <si>
    <t>2124211</t>
  </si>
  <si>
    <t>HS2035</t>
  </si>
  <si>
    <t>2124213</t>
  </si>
  <si>
    <t>HS2036</t>
  </si>
  <si>
    <t>2124214</t>
  </si>
  <si>
    <t>HS2037</t>
  </si>
  <si>
    <t>2124215</t>
  </si>
  <si>
    <t>HS2038</t>
  </si>
  <si>
    <t>2124216</t>
  </si>
  <si>
    <t>HS2039</t>
  </si>
  <si>
    <t>2124217</t>
  </si>
  <si>
    <t>HS2040</t>
  </si>
  <si>
    <t>2124218</t>
  </si>
  <si>
    <t>HS2041</t>
  </si>
  <si>
    <t>2124219</t>
  </si>
  <si>
    <t>HS2042</t>
  </si>
  <si>
    <t>2124220</t>
  </si>
  <si>
    <t>HS2043</t>
  </si>
  <si>
    <t>2124221</t>
  </si>
  <si>
    <t>HS2044</t>
  </si>
  <si>
    <t>2124222</t>
  </si>
  <si>
    <t>HS2045</t>
  </si>
  <si>
    <t>2124223</t>
  </si>
  <si>
    <t>HS2046</t>
  </si>
  <si>
    <t>2124224</t>
  </si>
  <si>
    <t>HS2047</t>
  </si>
  <si>
    <t>2124225</t>
  </si>
  <si>
    <t>HS2048</t>
  </si>
  <si>
    <t>2124226</t>
  </si>
  <si>
    <t>HS2049</t>
  </si>
  <si>
    <t>2124227</t>
  </si>
  <si>
    <t>HS2050</t>
  </si>
  <si>
    <t>2124228</t>
  </si>
  <si>
    <t>HS2051</t>
  </si>
  <si>
    <t>2124229</t>
  </si>
  <si>
    <t>HS2052</t>
  </si>
  <si>
    <t>2124230</t>
  </si>
  <si>
    <t>HS2053</t>
  </si>
  <si>
    <t>2124231</t>
  </si>
  <si>
    <t>HS2054</t>
  </si>
  <si>
    <t>2124232</t>
  </si>
  <si>
    <t>HS2055</t>
  </si>
  <si>
    <t>2124233</t>
  </si>
  <si>
    <t>HS2056</t>
  </si>
  <si>
    <t>2124234</t>
  </si>
  <si>
    <t>HS2057</t>
  </si>
  <si>
    <t>2124235</t>
  </si>
  <si>
    <t>HS2058</t>
  </si>
  <si>
    <t>2124236</t>
  </si>
  <si>
    <t>HS2059</t>
  </si>
  <si>
    <t>2124237</t>
  </si>
  <si>
    <t>HS2061</t>
  </si>
  <si>
    <t>2124239</t>
  </si>
  <si>
    <t>HS2060</t>
  </si>
  <si>
    <t>2124238</t>
  </si>
  <si>
    <t>HS2062</t>
  </si>
  <si>
    <t>2124240</t>
  </si>
  <si>
    <t>HS2065</t>
  </si>
  <si>
    <t>2124243</t>
  </si>
  <si>
    <t>HS2063</t>
  </si>
  <si>
    <t>2124241</t>
  </si>
  <si>
    <t>HS2064</t>
  </si>
  <si>
    <t>2124242</t>
  </si>
  <si>
    <t>HS2066</t>
  </si>
  <si>
    <t>2124244</t>
  </si>
  <si>
    <t>HS2067</t>
  </si>
  <si>
    <t>2124245</t>
  </si>
  <si>
    <t>HS2068</t>
  </si>
  <si>
    <t>2124246</t>
  </si>
  <si>
    <t>HS2069</t>
  </si>
  <si>
    <t>2124247</t>
  </si>
  <si>
    <t>HS2070</t>
  </si>
  <si>
    <t>2124248</t>
  </si>
  <si>
    <t>HS2071</t>
  </si>
  <si>
    <t>2124249</t>
  </si>
  <si>
    <t>HS2072</t>
  </si>
  <si>
    <t>2124250</t>
  </si>
  <si>
    <t>HS2073</t>
  </si>
  <si>
    <t>2124251</t>
  </si>
  <si>
    <t>HS2074</t>
  </si>
  <si>
    <t>2124252</t>
  </si>
  <si>
    <t>HS2075</t>
  </si>
  <si>
    <t>2124253</t>
  </si>
  <si>
    <t>HS2076</t>
  </si>
  <si>
    <t>2124254</t>
  </si>
  <si>
    <t>HS2077</t>
  </si>
  <si>
    <t>2124255</t>
  </si>
  <si>
    <t>HS2078</t>
  </si>
  <si>
    <t>2124256</t>
  </si>
  <si>
    <t>HS2080</t>
  </si>
  <si>
    <t>2124258</t>
  </si>
  <si>
    <t>HS2079</t>
  </si>
  <si>
    <t>2124257</t>
  </si>
  <si>
    <t>HS2081</t>
  </si>
  <si>
    <t>2124259</t>
  </si>
  <si>
    <t>HS2082</t>
  </si>
  <si>
    <t>2124260</t>
  </si>
  <si>
    <t>HS2083</t>
  </si>
  <si>
    <t>2124261</t>
  </si>
  <si>
    <t>HS2084</t>
  </si>
  <si>
    <t>2124262</t>
  </si>
  <si>
    <t>HS2085</t>
  </si>
  <si>
    <t>2124263</t>
  </si>
  <si>
    <t>HS2086</t>
  </si>
  <si>
    <t>2124264</t>
  </si>
  <si>
    <t>HS2087</t>
  </si>
  <si>
    <t>2124265</t>
  </si>
  <si>
    <t>HS2088</t>
  </si>
  <si>
    <t>2124266</t>
  </si>
  <si>
    <t>HS2089</t>
  </si>
  <si>
    <t>2124267</t>
  </si>
  <si>
    <t>HS2090</t>
  </si>
  <si>
    <t>2124268</t>
  </si>
  <si>
    <t>HS2091</t>
  </si>
  <si>
    <t>2124269</t>
  </si>
  <si>
    <t>HS2093</t>
  </si>
  <si>
    <t>2124271</t>
  </si>
  <si>
    <t>HS2092</t>
  </si>
  <si>
    <t>2124270</t>
  </si>
  <si>
    <t>HS2094</t>
  </si>
  <si>
    <t>2124272</t>
  </si>
  <si>
    <t>HS2095</t>
  </si>
  <si>
    <t>2124273</t>
  </si>
  <si>
    <t>HS2096</t>
  </si>
  <si>
    <t>2124274</t>
  </si>
  <si>
    <t>HS2097</t>
  </si>
  <si>
    <t>2124275</t>
  </si>
  <si>
    <t>HS2098</t>
  </si>
  <si>
    <t>2124276</t>
  </si>
  <si>
    <t>HS2099</t>
  </si>
  <si>
    <t>2124277</t>
  </si>
  <si>
    <t>HS2100</t>
  </si>
  <si>
    <t>2124278</t>
  </si>
  <si>
    <t>HS2101</t>
  </si>
  <si>
    <t>2124279</t>
  </si>
  <si>
    <t>HS2102</t>
  </si>
  <si>
    <t>2124280</t>
  </si>
  <si>
    <t>HS2105</t>
  </si>
  <si>
    <t>2124283</t>
  </si>
  <si>
    <t>HS2103</t>
  </si>
  <si>
    <t>2124281</t>
  </si>
  <si>
    <t>HS2106</t>
  </si>
  <si>
    <t>2124284</t>
  </si>
  <si>
    <t>HS2104</t>
  </si>
  <si>
    <t>2124282</t>
  </si>
  <si>
    <t>HS2107</t>
  </si>
  <si>
    <t>2124285</t>
  </si>
  <si>
    <t>HS2108</t>
  </si>
  <si>
    <t>2124286</t>
  </si>
  <si>
    <t>HS2109</t>
  </si>
  <si>
    <t>2124287</t>
  </si>
  <si>
    <t>HS2110</t>
  </si>
  <si>
    <t>2124288</t>
  </si>
  <si>
    <t>HS2111</t>
  </si>
  <si>
    <t>2124289</t>
  </si>
  <si>
    <t>HS2112</t>
  </si>
  <si>
    <t>2124290</t>
  </si>
  <si>
    <t>HS2113</t>
  </si>
  <si>
    <t>2124291</t>
  </si>
  <si>
    <t>HS2114</t>
  </si>
  <si>
    <t>2124292</t>
  </si>
  <si>
    <t>HS2115</t>
  </si>
  <si>
    <t>2124293</t>
  </si>
  <si>
    <t>HS2116</t>
  </si>
  <si>
    <t>2124294</t>
  </si>
  <si>
    <t>HS2118</t>
  </si>
  <si>
    <t>2124296</t>
  </si>
  <si>
    <t>HS2117</t>
  </si>
  <si>
    <t>2124295</t>
  </si>
  <si>
    <t>HS2119</t>
  </si>
  <si>
    <t>2124297</t>
  </si>
  <si>
    <t>HS2120</t>
  </si>
  <si>
    <t>2124298</t>
  </si>
  <si>
    <t>HS2121</t>
  </si>
  <si>
    <t>2124299</t>
  </si>
  <si>
    <t>HS2122</t>
  </si>
  <si>
    <t>2124300</t>
  </si>
  <si>
    <t>HS2124</t>
  </si>
  <si>
    <t>2124302</t>
  </si>
  <si>
    <t>HS2123</t>
  </si>
  <si>
    <t>2124301</t>
  </si>
  <si>
    <t>HS2125</t>
  </si>
  <si>
    <t>2124303</t>
  </si>
  <si>
    <t>HS2126</t>
  </si>
  <si>
    <t>2124304</t>
  </si>
  <si>
    <t>HS2127</t>
  </si>
  <si>
    <t>2124305</t>
  </si>
  <si>
    <t>HS2128</t>
  </si>
  <si>
    <t>2124306</t>
  </si>
  <si>
    <t>HS2129</t>
  </si>
  <si>
    <t>2124307</t>
  </si>
  <si>
    <t>HS2130</t>
  </si>
  <si>
    <t>2124308</t>
  </si>
  <si>
    <t>HS2131</t>
  </si>
  <si>
    <t>2124309</t>
  </si>
  <si>
    <t>HS2132</t>
  </si>
  <si>
    <t>2124310</t>
  </si>
  <si>
    <t>HS2133</t>
  </si>
  <si>
    <t>2124311</t>
  </si>
  <si>
    <t>HS2134</t>
  </si>
  <si>
    <t>2124312</t>
  </si>
  <si>
    <t>HS2135</t>
  </si>
  <si>
    <t>2124313</t>
  </si>
  <si>
    <t>HS2136</t>
  </si>
  <si>
    <t>2124314</t>
  </si>
  <si>
    <t>HS2137</t>
  </si>
  <si>
    <t>2124315</t>
  </si>
  <si>
    <t>HS2138</t>
  </si>
  <si>
    <t>2124316</t>
  </si>
  <si>
    <t>HS2142</t>
  </si>
  <si>
    <t>2124320</t>
  </si>
  <si>
    <t>HS2139</t>
  </si>
  <si>
    <t>2124317</t>
  </si>
  <si>
    <t>HS2140</t>
  </si>
  <si>
    <t>2124318</t>
  </si>
  <si>
    <t>HS2141</t>
  </si>
  <si>
    <t>2124319</t>
  </si>
  <si>
    <t>HS2143</t>
  </si>
  <si>
    <t>2124321</t>
  </si>
  <si>
    <t>HS2144</t>
  </si>
  <si>
    <t>2124322</t>
  </si>
  <si>
    <t>HS2145</t>
  </si>
  <si>
    <t>2124323</t>
  </si>
  <si>
    <t>HS2147</t>
  </si>
  <si>
    <t>2124325</t>
  </si>
  <si>
    <t>HS2146</t>
  </si>
  <si>
    <t>2124324</t>
  </si>
  <si>
    <t>HS2148</t>
  </si>
  <si>
    <t>2124326</t>
  </si>
  <si>
    <t>HS2149</t>
  </si>
  <si>
    <t>2124327</t>
  </si>
  <si>
    <t>HS2150</t>
  </si>
  <si>
    <t>2124328</t>
  </si>
  <si>
    <t>HS2151</t>
  </si>
  <si>
    <t>2124329</t>
  </si>
  <si>
    <t>HS2152</t>
  </si>
  <si>
    <t>2124330</t>
  </si>
  <si>
    <t>HS2153</t>
  </si>
  <si>
    <t>2124331</t>
  </si>
  <si>
    <t>HS2154</t>
  </si>
  <si>
    <t>2124332</t>
  </si>
  <si>
    <t>HS2155</t>
  </si>
  <si>
    <t>2124333</t>
  </si>
  <si>
    <t>HS2156</t>
  </si>
  <si>
    <t>2124334</t>
  </si>
  <si>
    <t>HS2157</t>
  </si>
  <si>
    <t>2124335</t>
  </si>
  <si>
    <t>HS2158</t>
  </si>
  <si>
    <t>2124336</t>
  </si>
  <si>
    <t>HS2159</t>
  </si>
  <si>
    <t>2124337</t>
  </si>
  <si>
    <t>HS2162</t>
  </si>
  <si>
    <t>2124340</t>
  </si>
  <si>
    <t>HS2161</t>
  </si>
  <si>
    <t>2124339</t>
  </si>
  <si>
    <t>HS2160</t>
  </si>
  <si>
    <t>2124338</t>
  </si>
  <si>
    <t>HS2163</t>
  </si>
  <si>
    <t>2124341</t>
  </si>
  <si>
    <t>HS2164</t>
  </si>
  <si>
    <t>2124342</t>
  </si>
  <si>
    <t>HS2165</t>
  </si>
  <si>
    <t>2124343</t>
  </si>
  <si>
    <t>HS2166</t>
  </si>
  <si>
    <t>2124344</t>
  </si>
  <si>
    <t>HS2167</t>
  </si>
  <si>
    <t>2124345</t>
  </si>
  <si>
    <t>HS2168</t>
  </si>
  <si>
    <t>2124346</t>
  </si>
  <si>
    <t>HS2169</t>
  </si>
  <si>
    <t>2124347</t>
  </si>
  <si>
    <t>HS2171</t>
  </si>
  <si>
    <t>2124349</t>
  </si>
  <si>
    <t>HS2170</t>
  </si>
  <si>
    <t>2124348</t>
  </si>
  <si>
    <t>HS2172</t>
  </si>
  <si>
    <t>2124350</t>
  </si>
  <si>
    <t>HS2173</t>
  </si>
  <si>
    <t>2124351</t>
  </si>
  <si>
    <t>HS2174</t>
  </si>
  <si>
    <t>2124352</t>
  </si>
  <si>
    <t>HS2175</t>
  </si>
  <si>
    <t>2124353</t>
  </si>
  <si>
    <t>HS2177</t>
  </si>
  <si>
    <t>2124355</t>
  </si>
  <si>
    <t>HS2176</t>
  </si>
  <si>
    <t>2124354</t>
  </si>
  <si>
    <t>HS2178</t>
  </si>
  <si>
    <t>2124356</t>
  </si>
  <si>
    <t>HS2179</t>
  </si>
  <si>
    <t>2124357</t>
  </si>
  <si>
    <t>HS2180</t>
  </si>
  <si>
    <t>2124358</t>
  </si>
  <si>
    <t>HS2181</t>
  </si>
  <si>
    <t>2124359</t>
  </si>
  <si>
    <t>HS2183</t>
  </si>
  <si>
    <t>2124361</t>
  </si>
  <si>
    <t>HS2184</t>
  </si>
  <si>
    <t>2124362</t>
  </si>
  <si>
    <t>HS2185</t>
  </si>
  <si>
    <t>2124363</t>
  </si>
  <si>
    <t>HS2187</t>
  </si>
  <si>
    <t>2124365</t>
  </si>
  <si>
    <t>HS2188</t>
  </si>
  <si>
    <t>2124366</t>
  </si>
  <si>
    <t>HS2190</t>
  </si>
  <si>
    <t>2124368</t>
  </si>
  <si>
    <t>HS2189</t>
  </si>
  <si>
    <t>2124367</t>
  </si>
  <si>
    <t>HS2191</t>
  </si>
  <si>
    <t>2124369</t>
  </si>
  <si>
    <t>HS2192</t>
  </si>
  <si>
    <t>2124370</t>
  </si>
  <si>
    <t>HS2193</t>
  </si>
  <si>
    <t>2124371</t>
  </si>
  <si>
    <t>HS2194</t>
  </si>
  <si>
    <t>2124372</t>
  </si>
  <si>
    <t>HS2195</t>
  </si>
  <si>
    <t>2124373</t>
  </si>
  <si>
    <t>HS2196</t>
  </si>
  <si>
    <t>2124374</t>
  </si>
  <si>
    <t>HS2197</t>
  </si>
  <si>
    <t>2124375</t>
  </si>
  <si>
    <t>HS2198</t>
  </si>
  <si>
    <t>2124376</t>
  </si>
  <si>
    <t>HS2199</t>
  </si>
  <si>
    <t>2124377</t>
  </si>
  <si>
    <t>HS2200</t>
  </si>
  <si>
    <t>2124378</t>
  </si>
  <si>
    <t>HS2201</t>
  </si>
  <si>
    <t>2124379</t>
  </si>
  <si>
    <t>HS2202</t>
  </si>
  <si>
    <t>2124380</t>
  </si>
  <si>
    <t>HS2203</t>
  </si>
  <si>
    <t>2124381</t>
  </si>
  <si>
    <t>HS2205</t>
  </si>
  <si>
    <t>2124383</t>
  </si>
  <si>
    <t>HS2204</t>
  </si>
  <si>
    <t>2124382</t>
  </si>
  <si>
    <t>HS2206</t>
  </si>
  <si>
    <t>2124384</t>
  </si>
  <si>
    <t>HS2207</t>
  </si>
  <si>
    <t>2124385</t>
  </si>
  <si>
    <t>HS2208</t>
  </si>
  <si>
    <t>2124386</t>
  </si>
  <si>
    <t>HS2209</t>
  </si>
  <si>
    <t>2124387</t>
  </si>
  <si>
    <t>HS2210</t>
  </si>
  <si>
    <t>2124388</t>
  </si>
  <si>
    <t>HS2211</t>
  </si>
  <si>
    <t>2124389</t>
  </si>
  <si>
    <t>HS2212</t>
  </si>
  <si>
    <t>2124390</t>
  </si>
  <si>
    <t>HS2213</t>
  </si>
  <si>
    <t>2124391</t>
  </si>
  <si>
    <t>HS2214</t>
  </si>
  <si>
    <t>2124392</t>
  </si>
  <si>
    <t>HS2215</t>
  </si>
  <si>
    <t>2124393</t>
  </si>
  <si>
    <t>HS2216</t>
  </si>
  <si>
    <t>2124394</t>
  </si>
  <si>
    <t>HS2217</t>
  </si>
  <si>
    <t>2124395</t>
  </si>
  <si>
    <t>HS2218</t>
  </si>
  <si>
    <t>2124396</t>
  </si>
  <si>
    <t>HS2219</t>
  </si>
  <si>
    <t>2124397</t>
  </si>
  <si>
    <t>HS2220</t>
  </si>
  <si>
    <t>2124398</t>
  </si>
  <si>
    <t>HS2221</t>
  </si>
  <si>
    <t>2124399</t>
  </si>
  <si>
    <t>HS2224</t>
  </si>
  <si>
    <t>2124402</t>
  </si>
  <si>
    <t>HS2223</t>
  </si>
  <si>
    <t>2124401</t>
  </si>
  <si>
    <t>HS2225</t>
  </si>
  <si>
    <t>2124403</t>
  </si>
  <si>
    <t>HS2226</t>
  </si>
  <si>
    <t>2124404</t>
  </si>
  <si>
    <t>HS2227</t>
  </si>
  <si>
    <t>2124405</t>
  </si>
  <si>
    <t>HS2228</t>
  </si>
  <si>
    <t>2124406</t>
  </si>
  <si>
    <t>HS2229</t>
  </si>
  <si>
    <t>2124407</t>
  </si>
  <si>
    <t>HS2230</t>
  </si>
  <si>
    <t>2124408</t>
  </si>
  <si>
    <t>HS2231</t>
  </si>
  <si>
    <t>2124409</t>
  </si>
  <si>
    <t>HS2232</t>
  </si>
  <si>
    <t>2124410</t>
  </si>
  <si>
    <t>HS2233</t>
  </si>
  <si>
    <t>2124411</t>
  </si>
  <si>
    <t>HS2236</t>
  </si>
  <si>
    <t>2124414</t>
  </si>
  <si>
    <t>HS2234</t>
  </si>
  <si>
    <t>2124412</t>
  </si>
  <si>
    <t>HS2235</t>
  </si>
  <si>
    <t>2124413</t>
  </si>
  <si>
    <t>HS2237</t>
  </si>
  <si>
    <t>2124415</t>
  </si>
  <si>
    <t>HS2238</t>
  </si>
  <si>
    <t>2124416</t>
  </si>
  <si>
    <t>HS2239</t>
  </si>
  <si>
    <t>2124417</t>
  </si>
  <si>
    <t>HS2240</t>
  </si>
  <si>
    <t>2124418</t>
  </si>
  <si>
    <t>HS2241</t>
  </si>
  <si>
    <t>2124419</t>
  </si>
  <si>
    <t>HS2242</t>
  </si>
  <si>
    <t>2124420</t>
  </si>
  <si>
    <t>HS2243</t>
  </si>
  <si>
    <t>2124421</t>
  </si>
  <si>
    <t>HS2244</t>
  </si>
  <si>
    <t>2124422</t>
  </si>
  <si>
    <t>HS2245</t>
  </si>
  <si>
    <t>2124423</t>
  </si>
  <si>
    <t>HS2247</t>
  </si>
  <si>
    <t>2124425</t>
  </si>
  <si>
    <t>HS2246</t>
  </si>
  <si>
    <t>2124424</t>
  </si>
  <si>
    <t>HS2248</t>
  </si>
  <si>
    <t>2124426</t>
  </si>
  <si>
    <t>HS2249</t>
  </si>
  <si>
    <t>2124427</t>
  </si>
  <si>
    <t>HS2250</t>
  </si>
  <si>
    <t>2124428</t>
  </si>
  <si>
    <t>HS2251</t>
  </si>
  <si>
    <t>2124429</t>
  </si>
  <si>
    <t>HS2252</t>
  </si>
  <si>
    <t>2124430</t>
  </si>
  <si>
    <t>HS2253</t>
  </si>
  <si>
    <t>2124431</t>
  </si>
  <si>
    <t>HS2254</t>
  </si>
  <si>
    <t>2124432</t>
  </si>
  <si>
    <t>HS2255</t>
  </si>
  <si>
    <t>2124433</t>
  </si>
  <si>
    <t>HS2256</t>
  </si>
  <si>
    <t>2124434</t>
  </si>
  <si>
    <t>HS2257</t>
  </si>
  <si>
    <t>2124435</t>
  </si>
  <si>
    <t>HS2258</t>
  </si>
  <si>
    <t>2124436</t>
  </si>
  <si>
    <t>HS2259</t>
  </si>
  <si>
    <t>2124437</t>
  </si>
  <si>
    <t>HS2260</t>
  </si>
  <si>
    <t>2124438</t>
  </si>
  <si>
    <t>HS2261</t>
  </si>
  <si>
    <t>2124439</t>
  </si>
  <si>
    <t>HS2262</t>
  </si>
  <si>
    <t>2124440</t>
  </si>
  <si>
    <t>HS2264</t>
  </si>
  <si>
    <t>2124442</t>
  </si>
  <si>
    <t>HS2263</t>
  </si>
  <si>
    <t>2124441</t>
  </si>
  <si>
    <t>HS2265</t>
  </si>
  <si>
    <t>2124443</t>
  </si>
  <si>
    <t>HS2266</t>
  </si>
  <si>
    <t>2124444</t>
  </si>
  <si>
    <t>HS2267</t>
  </si>
  <si>
    <t>2124445</t>
  </si>
  <si>
    <t>HS2268</t>
  </si>
  <si>
    <t>2124446</t>
  </si>
  <si>
    <t>HS2269</t>
  </si>
  <si>
    <t>2124447</t>
  </si>
  <si>
    <t>HS2270</t>
  </si>
  <si>
    <t>2124448</t>
  </si>
  <si>
    <t>HS2271</t>
  </si>
  <si>
    <t>2124449</t>
  </si>
  <si>
    <t>HS2272</t>
  </si>
  <si>
    <t>2124450</t>
  </si>
  <si>
    <t>HS2273</t>
  </si>
  <si>
    <t>2124451</t>
  </si>
  <si>
    <t>HS2275</t>
  </si>
  <si>
    <t>2124453</t>
  </si>
  <si>
    <t>HS2276</t>
  </si>
  <si>
    <t>2124454</t>
  </si>
  <si>
    <t>HS2274</t>
  </si>
  <si>
    <t>2124452</t>
  </si>
  <si>
    <t>HS2277</t>
  </si>
  <si>
    <t>2124455</t>
  </si>
  <si>
    <t>HS2278</t>
  </si>
  <si>
    <t>2124456</t>
  </si>
  <si>
    <t>HS2279</t>
  </si>
  <si>
    <t>2124457</t>
  </si>
  <si>
    <t>HS2281</t>
  </si>
  <si>
    <t>2124459</t>
  </si>
  <si>
    <t>HS2280</t>
  </si>
  <si>
    <t>2124458</t>
  </si>
  <si>
    <t>HS2284</t>
  </si>
  <si>
    <t>2124462</t>
  </si>
  <si>
    <t>HS2282</t>
  </si>
  <si>
    <t>2124460</t>
  </si>
  <si>
    <t>HS2283</t>
  </si>
  <si>
    <t>2124461</t>
  </si>
  <si>
    <t>HS2285</t>
  </si>
  <si>
    <t>2124463</t>
  </si>
  <si>
    <t>HS2286</t>
  </si>
  <si>
    <t>2124464</t>
  </si>
  <si>
    <t>HS2287</t>
  </si>
  <si>
    <t>2124465</t>
  </si>
  <si>
    <t>HS2288</t>
  </si>
  <si>
    <t>2124466</t>
  </si>
  <si>
    <t>HS2289</t>
  </si>
  <si>
    <t>2124467</t>
  </si>
  <si>
    <t>HS2290</t>
  </si>
  <si>
    <t>2124468</t>
  </si>
  <si>
    <t>HS2291</t>
  </si>
  <si>
    <t>2124469</t>
  </si>
  <si>
    <t>HS2292</t>
  </si>
  <si>
    <t>2124470</t>
  </si>
  <si>
    <t>HS2294</t>
  </si>
  <si>
    <t>2124472</t>
  </si>
  <si>
    <t>HS2293</t>
  </si>
  <si>
    <t>2124471</t>
  </si>
  <si>
    <t>HS2295</t>
  </si>
  <si>
    <t>2124473</t>
  </si>
  <si>
    <t>HS2296</t>
  </si>
  <si>
    <t>2124474</t>
  </si>
  <si>
    <t>HS2297</t>
  </si>
  <si>
    <t>2124475</t>
  </si>
  <si>
    <t>HS2298</t>
  </si>
  <si>
    <t>2124476</t>
  </si>
  <si>
    <t>HS2299</t>
  </si>
  <si>
    <t>2124477</t>
  </si>
  <si>
    <t>HS2300</t>
  </si>
  <si>
    <t>2124478</t>
  </si>
  <si>
    <t>HS2301</t>
  </si>
  <si>
    <t>2124479</t>
  </si>
  <si>
    <t>HS2303</t>
  </si>
  <si>
    <t>2124481</t>
  </si>
  <si>
    <t>HS2304</t>
  </si>
  <si>
    <t>2124482</t>
  </si>
  <si>
    <t>HS2305</t>
  </si>
  <si>
    <t>2124483</t>
  </si>
  <si>
    <t>HS2306</t>
  </si>
  <si>
    <t>2124484</t>
  </si>
  <si>
    <t>HS2307</t>
  </si>
  <si>
    <t>2124485</t>
  </si>
  <si>
    <t>HS2308</t>
  </si>
  <si>
    <t>2124486</t>
  </si>
  <si>
    <t>HS2309</t>
  </si>
  <si>
    <t>2124487</t>
  </si>
  <si>
    <t>HS2310</t>
  </si>
  <si>
    <t>2124488</t>
  </si>
  <si>
    <t>HS2311</t>
  </si>
  <si>
    <t>2124489</t>
  </si>
  <si>
    <t>HS2312</t>
  </si>
  <si>
    <t>2124490</t>
  </si>
  <si>
    <t>HS2313</t>
  </si>
  <si>
    <t>2124491</t>
  </si>
  <si>
    <t>HS2314</t>
  </si>
  <si>
    <t>2124492</t>
  </si>
  <si>
    <t>HS2315</t>
  </si>
  <si>
    <t>2124493</t>
  </si>
  <si>
    <t>HS2316</t>
  </si>
  <si>
    <t>2124494</t>
  </si>
  <si>
    <t>HS2317</t>
  </si>
  <si>
    <t>2124495</t>
  </si>
  <si>
    <t>HS2319</t>
  </si>
  <si>
    <t>2124497</t>
  </si>
  <si>
    <t>HS2318</t>
  </si>
  <si>
    <t>2124496</t>
  </si>
  <si>
    <t>HS2320</t>
  </si>
  <si>
    <t>2124498</t>
  </si>
  <si>
    <t>HS2322</t>
  </si>
  <si>
    <t>2124500</t>
  </si>
  <si>
    <t>HS2324</t>
  </si>
  <si>
    <t>2124502</t>
  </si>
  <si>
    <t>HS2323</t>
  </si>
  <si>
    <t>2124501</t>
  </si>
  <si>
    <t>HS2321</t>
  </si>
  <si>
    <t>2124499</t>
  </si>
  <si>
    <t>HS2325</t>
  </si>
  <si>
    <t>2124503</t>
  </si>
  <si>
    <t>HS2326</t>
  </si>
  <si>
    <t>2124504</t>
  </si>
  <si>
    <t>HS2327</t>
  </si>
  <si>
    <t>2124505</t>
  </si>
  <si>
    <t>HS2328</t>
  </si>
  <si>
    <t>2124506</t>
  </si>
  <si>
    <t>HS2329</t>
  </si>
  <si>
    <t>2124507</t>
  </si>
  <si>
    <t>HS2330</t>
  </si>
  <si>
    <t>2124508</t>
  </si>
  <si>
    <t>HS2331</t>
  </si>
  <si>
    <t>2124509</t>
  </si>
  <si>
    <t>HS2332</t>
  </si>
  <si>
    <t>2124510</t>
  </si>
  <si>
    <t>HS2333</t>
  </si>
  <si>
    <t>2124511</t>
  </si>
  <si>
    <t>HS2334</t>
  </si>
  <si>
    <t>2124512</t>
  </si>
  <si>
    <t>HS2335</t>
  </si>
  <si>
    <t>2124513</t>
  </si>
  <si>
    <t>HS2336</t>
  </si>
  <si>
    <t>2124514</t>
  </si>
  <si>
    <t>HS2337</t>
  </si>
  <si>
    <t>2124515</t>
  </si>
  <si>
    <t>HS2338</t>
  </si>
  <si>
    <t>2124516</t>
  </si>
  <si>
    <t>HS2339</t>
  </si>
  <si>
    <t>2124517</t>
  </si>
  <si>
    <t>HS2340</t>
  </si>
  <si>
    <t>2124518</t>
  </si>
  <si>
    <t>HS2341</t>
  </si>
  <si>
    <t>2124519</t>
  </si>
  <si>
    <r>
      <rPr>
        <b/>
        <sz val="9"/>
        <color theme="1"/>
        <rFont val="Times New Roman"/>
        <family val="1"/>
      </rPr>
      <t>Ms teams</t>
    </r>
    <r>
      <rPr>
        <sz val="9"/>
        <color theme="1"/>
        <rFont val="Times New Roman"/>
        <family val="1"/>
      </rPr>
      <t>: …...@thptnguyentrai.sgdbinhduong.edu.vn</t>
    </r>
  </si>
  <si>
    <t>Nghỉ T11/2021</t>
  </si>
  <si>
    <t>Chuy T12/2021</t>
  </si>
  <si>
    <t>nghỉ T12/2021</t>
  </si>
  <si>
    <t>Chy tr T1-2022</t>
  </si>
  <si>
    <t>GVCN: …………………………………….</t>
  </si>
  <si>
    <t>x</t>
  </si>
  <si>
    <t>LỚP cũ</t>
  </si>
  <si>
    <t>LỚP mới</t>
  </si>
  <si>
    <t>Bệnh (xin bảo lưu)</t>
  </si>
  <si>
    <t>SỞ GDĐT BÌNH DƯƠNG</t>
  </si>
  <si>
    <t>(NỮ)</t>
  </si>
  <si>
    <t>BAN</t>
  </si>
  <si>
    <t>TN</t>
  </si>
  <si>
    <t>XH</t>
  </si>
  <si>
    <t>DANH SÁCH HỌC SINH NGHỈ, BỎ HỌC, CHUYỂN TRƯỜNG TRONG NĂM HỌC 2021-2022</t>
  </si>
  <si>
    <t>CHUY THPT NĐC t6/2022</t>
  </si>
  <si>
    <t>CHUY THPT VTT t7/2022</t>
  </si>
  <si>
    <t>CHUY THPT NAM-VIỆT t6/2022</t>
  </si>
  <si>
    <t>CHUY THPT BẾN CÁT t7/2022</t>
  </si>
  <si>
    <t>CHUY THPT NG KHUYẾN t8/2022</t>
  </si>
  <si>
    <t>CHUY THPT TR HOÀI Đ t8/2022</t>
  </si>
  <si>
    <t>CHUY THPT AN DƯƠNG t8/2022</t>
  </si>
  <si>
    <t>CHUY THPT B.CÁT t8/2022</t>
  </si>
  <si>
    <t>DU HỌC CANADA t7/2022</t>
  </si>
  <si>
    <t>CHUY THPT TÂN BÌNH t8/2022</t>
  </si>
  <si>
    <t>HUỲNH TẤN</t>
  </si>
  <si>
    <t>31/12/2004</t>
  </si>
  <si>
    <t>BẢO LƯU</t>
  </si>
  <si>
    <t>CHY BAN</t>
  </si>
  <si>
    <t>CHUY THPT Ho thi bi HCM t8/2023</t>
  </si>
  <si>
    <t>CHUY THPT Bầu bàn t8/2024</t>
  </si>
  <si>
    <t>nữ</t>
  </si>
  <si>
    <t>VŨ THÀNH</t>
  </si>
  <si>
    <t>HCM chy về</t>
  </si>
  <si>
    <t>23/05/2006</t>
  </si>
  <si>
    <t>MÃ TRƯỜNG</t>
  </si>
  <si>
    <t>HS2124001</t>
  </si>
  <si>
    <t>HS2124002</t>
  </si>
  <si>
    <t>HS2124003</t>
  </si>
  <si>
    <t>HS2124004</t>
  </si>
  <si>
    <t>HS2124005</t>
  </si>
  <si>
    <t>HS2124006</t>
  </si>
  <si>
    <t>HS2124007</t>
  </si>
  <si>
    <t>HS2124008</t>
  </si>
  <si>
    <t>HS2124009</t>
  </si>
  <si>
    <t>HS2124010</t>
  </si>
  <si>
    <t>HS2124011</t>
  </si>
  <si>
    <t>HS2124012</t>
  </si>
  <si>
    <t>HS2124013</t>
  </si>
  <si>
    <t>HS2124014</t>
  </si>
  <si>
    <t>HS2124015</t>
  </si>
  <si>
    <t>HS2124016</t>
  </si>
  <si>
    <t>HS2124017</t>
  </si>
  <si>
    <t>HS2124018</t>
  </si>
  <si>
    <t>HS2124019</t>
  </si>
  <si>
    <t>HS2124020</t>
  </si>
  <si>
    <t>HS2124021</t>
  </si>
  <si>
    <t>HS2124022</t>
  </si>
  <si>
    <t>HS2124023</t>
  </si>
  <si>
    <t>HS2124024</t>
  </si>
  <si>
    <t>HS2124025</t>
  </si>
  <si>
    <t>HS2124026</t>
  </si>
  <si>
    <t>HS2124027</t>
  </si>
  <si>
    <t>HS2124028</t>
  </si>
  <si>
    <t>HS2124029</t>
  </si>
  <si>
    <t>HS2124030</t>
  </si>
  <si>
    <t>HS2124031</t>
  </si>
  <si>
    <t>HS2124032</t>
  </si>
  <si>
    <t>HS2124033</t>
  </si>
  <si>
    <t>HS2124034</t>
  </si>
  <si>
    <t>HS2124035</t>
  </si>
  <si>
    <t>HS2124036</t>
  </si>
  <si>
    <t>HS2124037</t>
  </si>
  <si>
    <t>HS2124038</t>
  </si>
  <si>
    <t>HS2124039</t>
  </si>
  <si>
    <t>HS2124040</t>
  </si>
  <si>
    <t>HS2124041</t>
  </si>
  <si>
    <t>HS2124042</t>
  </si>
  <si>
    <t>HS2124043</t>
  </si>
  <si>
    <t>HS2124441</t>
  </si>
  <si>
    <t>HS2124443</t>
  </si>
  <si>
    <t>HS2124044</t>
  </si>
  <si>
    <t>HS2124045</t>
  </si>
  <si>
    <t>HS2124046</t>
  </si>
  <si>
    <t>HS2124047</t>
  </si>
  <si>
    <t>HS2124048</t>
  </si>
  <si>
    <t>HS2124049</t>
  </si>
  <si>
    <t>HS2124248</t>
  </si>
  <si>
    <t>HS2124052</t>
  </si>
  <si>
    <t>HS2124053</t>
  </si>
  <si>
    <t>HS2124050</t>
  </si>
  <si>
    <t>HS2124051</t>
  </si>
  <si>
    <t>HS2124054</t>
  </si>
  <si>
    <t>HS2124055</t>
  </si>
  <si>
    <t>HS2124056</t>
  </si>
  <si>
    <t>HS2124057</t>
  </si>
  <si>
    <t>HS2124058</t>
  </si>
  <si>
    <t>HS2124059</t>
  </si>
  <si>
    <t>HS2124060</t>
  </si>
  <si>
    <t>HS2124061</t>
  </si>
  <si>
    <t>HS2124062</t>
  </si>
  <si>
    <t>HS2124063</t>
  </si>
  <si>
    <t>HS2124064</t>
  </si>
  <si>
    <t>HS2124065</t>
  </si>
  <si>
    <t>HS2124066</t>
  </si>
  <si>
    <t>HS2124067</t>
  </si>
  <si>
    <t>HS2124068</t>
  </si>
  <si>
    <t>HS2124069</t>
  </si>
  <si>
    <t>HS2124070</t>
  </si>
  <si>
    <t>HS2124071</t>
  </si>
  <si>
    <t>HS2124072</t>
  </si>
  <si>
    <t>HS2124073</t>
  </si>
  <si>
    <t>HS2124074</t>
  </si>
  <si>
    <t>HS2124075</t>
  </si>
  <si>
    <t>HS2124076</t>
  </si>
  <si>
    <t>HS2124077</t>
  </si>
  <si>
    <t>HS2124078</t>
  </si>
  <si>
    <t>HS2124079</t>
  </si>
  <si>
    <t>HS2124080</t>
  </si>
  <si>
    <t>HS2124081</t>
  </si>
  <si>
    <t>HS2124082</t>
  </si>
  <si>
    <t>HS2124083</t>
  </si>
  <si>
    <t>HS2124084</t>
  </si>
  <si>
    <t>HS2124085</t>
  </si>
  <si>
    <t>HS2124086</t>
  </si>
  <si>
    <t>HS2124087</t>
  </si>
  <si>
    <t>HS2124088</t>
  </si>
  <si>
    <t>HS2124089</t>
  </si>
  <si>
    <t>HS2124090</t>
  </si>
  <si>
    <t>HS2124091</t>
  </si>
  <si>
    <t>HS2124092</t>
  </si>
  <si>
    <t>HS2124093</t>
  </si>
  <si>
    <t>HS2124094</t>
  </si>
  <si>
    <t>HS2124095</t>
  </si>
  <si>
    <t>HS2124096</t>
  </si>
  <si>
    <t>HS2124097</t>
  </si>
  <si>
    <t>HS2124098</t>
  </si>
  <si>
    <t>HS2124099</t>
  </si>
  <si>
    <t>HS2124100</t>
  </si>
  <si>
    <t>HS2124101</t>
  </si>
  <si>
    <t>HS2124102</t>
  </si>
  <si>
    <t>HS2124103</t>
  </si>
  <si>
    <t>HS2124104</t>
  </si>
  <si>
    <t>HS2124105</t>
  </si>
  <si>
    <t>HS2124106</t>
  </si>
  <si>
    <t>HS2124107</t>
  </si>
  <si>
    <t>HS2124108</t>
  </si>
  <si>
    <t>HS2124109</t>
  </si>
  <si>
    <t>HS2124110</t>
  </si>
  <si>
    <t>HS2124111</t>
  </si>
  <si>
    <t>HS2124112</t>
  </si>
  <si>
    <t>HS2124113</t>
  </si>
  <si>
    <t>HS2124114</t>
  </si>
  <si>
    <t>HS2124115</t>
  </si>
  <si>
    <t>HS2124116</t>
  </si>
  <si>
    <t>HS2124117</t>
  </si>
  <si>
    <t>HS2124118</t>
  </si>
  <si>
    <t>HS2124119</t>
  </si>
  <si>
    <t>HS2124120</t>
  </si>
  <si>
    <t>HS2124121</t>
  </si>
  <si>
    <t>HS2124122</t>
  </si>
  <si>
    <t>HS2124123</t>
  </si>
  <si>
    <t>HS2124124</t>
  </si>
  <si>
    <t>HS2124125</t>
  </si>
  <si>
    <t>HS2124126</t>
  </si>
  <si>
    <t>HS2124127</t>
  </si>
  <si>
    <t>HS2124128</t>
  </si>
  <si>
    <t>HS2124129</t>
  </si>
  <si>
    <t>HS2124130</t>
  </si>
  <si>
    <t>HS2124131</t>
  </si>
  <si>
    <t>HS2124132</t>
  </si>
  <si>
    <t>HS2124133</t>
  </si>
  <si>
    <t>HS2124134</t>
  </si>
  <si>
    <t>HS2124135</t>
  </si>
  <si>
    <t>HS2124136</t>
  </si>
  <si>
    <t>HS2124137</t>
  </si>
  <si>
    <t>HS2124138</t>
  </si>
  <si>
    <t>HS2124139</t>
  </si>
  <si>
    <t>HS2124140</t>
  </si>
  <si>
    <t>HS2124141</t>
  </si>
  <si>
    <t>HS2124142</t>
  </si>
  <si>
    <t>HS2124143</t>
  </si>
  <si>
    <t>HS2124144</t>
  </si>
  <si>
    <t>HS2124145</t>
  </si>
  <si>
    <t>HS2124146</t>
  </si>
  <si>
    <t>HS2124147</t>
  </si>
  <si>
    <t>HS2124148</t>
  </si>
  <si>
    <t>HS2124149</t>
  </si>
  <si>
    <t>HS2124150</t>
  </si>
  <si>
    <t>HS2124151</t>
  </si>
  <si>
    <t>HS2124152</t>
  </si>
  <si>
    <t>HS2124153</t>
  </si>
  <si>
    <t>HS2124154</t>
  </si>
  <si>
    <t>HS2124155</t>
  </si>
  <si>
    <t>HS2124156</t>
  </si>
  <si>
    <t>HS2124157</t>
  </si>
  <si>
    <t>HS2124158</t>
  </si>
  <si>
    <t>HS2124159</t>
  </si>
  <si>
    <t>HS2124160</t>
  </si>
  <si>
    <t>HS2124161</t>
  </si>
  <si>
    <t>HS2124162</t>
  </si>
  <si>
    <t>HS2124163</t>
  </si>
  <si>
    <t>HS2124164</t>
  </si>
  <si>
    <t>HS2124165</t>
  </si>
  <si>
    <t>HS2124166</t>
  </si>
  <si>
    <t>HS2124167</t>
  </si>
  <si>
    <t>HS2124168</t>
  </si>
  <si>
    <t>HS2124169</t>
  </si>
  <si>
    <t>HS2124170</t>
  </si>
  <si>
    <t>HS2124171</t>
  </si>
  <si>
    <t>HS2124172</t>
  </si>
  <si>
    <t>HS2124173</t>
  </si>
  <si>
    <t>HS2124174</t>
  </si>
  <si>
    <t>HS2124175</t>
  </si>
  <si>
    <t>HS2124176</t>
  </si>
  <si>
    <t>HS2124177</t>
  </si>
  <si>
    <t>HS2124178</t>
  </si>
  <si>
    <t>HS2124179</t>
  </si>
  <si>
    <t>HS2124180</t>
  </si>
  <si>
    <t>HS2124181</t>
  </si>
  <si>
    <t>HS2124182</t>
  </si>
  <si>
    <t>HS2124183</t>
  </si>
  <si>
    <t>HS2124184</t>
  </si>
  <si>
    <t>HS2124185</t>
  </si>
  <si>
    <t>HS2124186</t>
  </si>
  <si>
    <t>HS2124187</t>
  </si>
  <si>
    <t>HS2124188</t>
  </si>
  <si>
    <t>HS2124189</t>
  </si>
  <si>
    <t>HS2124190</t>
  </si>
  <si>
    <t>HS2124191</t>
  </si>
  <si>
    <t>HS2124192</t>
  </si>
  <si>
    <t>HS2124193</t>
  </si>
  <si>
    <t>HS2124194</t>
  </si>
  <si>
    <t>HS2124195</t>
  </si>
  <si>
    <t>HS2124196</t>
  </si>
  <si>
    <t>HS2124197</t>
  </si>
  <si>
    <t>HS2124198</t>
  </si>
  <si>
    <t>HS2124199</t>
  </si>
  <si>
    <t>HS2124200</t>
  </si>
  <si>
    <t>HS2124201</t>
  </si>
  <si>
    <t>HS2124202</t>
  </si>
  <si>
    <t>HS2124203</t>
  </si>
  <si>
    <t>HS2124204</t>
  </si>
  <si>
    <t>HS2124205</t>
  </si>
  <si>
    <t>HS2124206</t>
  </si>
  <si>
    <t>HS2124207</t>
  </si>
  <si>
    <t>HS2124208</t>
  </si>
  <si>
    <t>HS2124209</t>
  </si>
  <si>
    <t>HS2124210</t>
  </si>
  <si>
    <t>HS2124211</t>
  </si>
  <si>
    <t>HS2124212</t>
  </si>
  <si>
    <t>HS2124213</t>
  </si>
  <si>
    <t>HS2124223</t>
  </si>
  <si>
    <t>HS2124233</t>
  </si>
  <si>
    <t>HS2124243</t>
  </si>
  <si>
    <t>HS2124253</t>
  </si>
  <si>
    <t>HS2124214</t>
  </si>
  <si>
    <t>HS2124215</t>
  </si>
  <si>
    <t>HS2124216</t>
  </si>
  <si>
    <t>HS2124217</t>
  </si>
  <si>
    <t>HS2124218</t>
  </si>
  <si>
    <t>HS2124219</t>
  </si>
  <si>
    <t>HS2124220</t>
  </si>
  <si>
    <t>HS2124221</t>
  </si>
  <si>
    <t>HS2124222</t>
  </si>
  <si>
    <t>HS2124224</t>
  </si>
  <si>
    <t>HS2124225</t>
  </si>
  <si>
    <t>HS2124226</t>
  </si>
  <si>
    <t>HS2124227</t>
  </si>
  <si>
    <t>HS2124228</t>
  </si>
  <si>
    <t>HS2124229</t>
  </si>
  <si>
    <t>HS2124230</t>
  </si>
  <si>
    <t>HS2124231</t>
  </si>
  <si>
    <t>HS2124232</t>
  </si>
  <si>
    <t>HS2124234</t>
  </si>
  <si>
    <t>HS2124235</t>
  </si>
  <si>
    <t>HS2124236</t>
  </si>
  <si>
    <t>HS2124237</t>
  </si>
  <si>
    <t>HS2124238</t>
  </si>
  <si>
    <t>HS2124239</t>
  </si>
  <si>
    <t>HS2124240</t>
  </si>
  <si>
    <t>HS2124241</t>
  </si>
  <si>
    <t>HS2124242</t>
  </si>
  <si>
    <t>HS2124244</t>
  </si>
  <si>
    <t>HS2124245</t>
  </si>
  <si>
    <t>HS2124246</t>
  </si>
  <si>
    <t>HS2124247</t>
  </si>
  <si>
    <t>HS2124249</t>
  </si>
  <si>
    <t>HS2124250</t>
  </si>
  <si>
    <t>HS2124251</t>
  </si>
  <si>
    <t>HS2124252</t>
  </si>
  <si>
    <t>HS2124254</t>
  </si>
  <si>
    <t>HS2124255</t>
  </si>
  <si>
    <t>HS2124256</t>
  </si>
  <si>
    <t>HS2124257</t>
  </si>
  <si>
    <t>HS2124258</t>
  </si>
  <si>
    <t>HS2124259</t>
  </si>
  <si>
    <t>HS2124260</t>
  </si>
  <si>
    <t>HS2124261</t>
  </si>
  <si>
    <t>HS2124262</t>
  </si>
  <si>
    <t>HS2124263</t>
  </si>
  <si>
    <t>HS2124264</t>
  </si>
  <si>
    <t>HS2124265</t>
  </si>
  <si>
    <t>HS2124266</t>
  </si>
  <si>
    <t>HS2124267</t>
  </si>
  <si>
    <t>HS2124268</t>
  </si>
  <si>
    <t>HS2124269</t>
  </si>
  <si>
    <t>HS2124270</t>
  </si>
  <si>
    <t>HS2124271</t>
  </si>
  <si>
    <t>HS2124272</t>
  </si>
  <si>
    <t>HS2124273</t>
  </si>
  <si>
    <t>HS2124274</t>
  </si>
  <si>
    <t>HS2124275</t>
  </si>
  <si>
    <t>HS2124276</t>
  </si>
  <si>
    <t>HS2124277</t>
  </si>
  <si>
    <t>HS2124278</t>
  </si>
  <si>
    <t>HS2124279</t>
  </si>
  <si>
    <t>HS2124280</t>
  </si>
  <si>
    <t>HS2124281</t>
  </si>
  <si>
    <t>HS2124282</t>
  </si>
  <si>
    <t>HS2124283</t>
  </si>
  <si>
    <t>HS2124284</t>
  </si>
  <si>
    <t>HS2124285</t>
  </si>
  <si>
    <t>HS2124286</t>
  </si>
  <si>
    <t>HS2124287</t>
  </si>
  <si>
    <t>HS2124288</t>
  </si>
  <si>
    <t>HS2124289</t>
  </si>
  <si>
    <t>HS2124290</t>
  </si>
  <si>
    <t>HS2124291</t>
  </si>
  <si>
    <t>HS2124292</t>
  </si>
  <si>
    <t>HS2124293</t>
  </si>
  <si>
    <t>HS2124294</t>
  </si>
  <si>
    <t>HS2124295</t>
  </si>
  <si>
    <t>HS2124296</t>
  </si>
  <si>
    <t>HS2124297</t>
  </si>
  <si>
    <t>HS2124298</t>
  </si>
  <si>
    <t>HS2124299</t>
  </si>
  <si>
    <t>HS2124300</t>
  </si>
  <si>
    <t>HS2124301</t>
  </si>
  <si>
    <t>HS2124302</t>
  </si>
  <si>
    <t>HS2124303</t>
  </si>
  <si>
    <t>HS2124304</t>
  </si>
  <si>
    <t>HS2124305</t>
  </si>
  <si>
    <t>HS2124306</t>
  </si>
  <si>
    <t>HS2124307</t>
  </si>
  <si>
    <t>HS2124308</t>
  </si>
  <si>
    <t>HS2124309</t>
  </si>
  <si>
    <t>HS2124310</t>
  </si>
  <si>
    <t>HS2124311</t>
  </si>
  <si>
    <t>HS2124312</t>
  </si>
  <si>
    <t>HS2124313</t>
  </si>
  <si>
    <t>HS2124314</t>
  </si>
  <si>
    <t>HS2124315</t>
  </si>
  <si>
    <t>HS2124316</t>
  </si>
  <si>
    <t>HS2124317</t>
  </si>
  <si>
    <t>HS2124318</t>
  </si>
  <si>
    <t>HS2124319</t>
  </si>
  <si>
    <t>HS2124320</t>
  </si>
  <si>
    <t>HS2124321</t>
  </si>
  <si>
    <t>HS2124322</t>
  </si>
  <si>
    <t>HS2124323</t>
  </si>
  <si>
    <t>HS2124324</t>
  </si>
  <si>
    <t>HS2124325</t>
  </si>
  <si>
    <t>HS2124326</t>
  </si>
  <si>
    <t>HS2124327</t>
  </si>
  <si>
    <t>HS2124328</t>
  </si>
  <si>
    <t>HS2124329</t>
  </si>
  <si>
    <t>HS2124330</t>
  </si>
  <si>
    <t>HS2124331</t>
  </si>
  <si>
    <t>HS2124332</t>
  </si>
  <si>
    <t>HS2124333</t>
  </si>
  <si>
    <t>HS2124334</t>
  </si>
  <si>
    <t>HS2124335</t>
  </si>
  <si>
    <t>HS2124336</t>
  </si>
  <si>
    <t>HS2124337</t>
  </si>
  <si>
    <t>HS2124338</t>
  </si>
  <si>
    <t>HS2124339</t>
  </si>
  <si>
    <t>HS2124340</t>
  </si>
  <si>
    <t>HS2124341</t>
  </si>
  <si>
    <t>HS2124342</t>
  </si>
  <si>
    <t>HS2124343</t>
  </si>
  <si>
    <t>HS2124344</t>
  </si>
  <si>
    <t>HS2124345</t>
  </si>
  <si>
    <t>HS2124346</t>
  </si>
  <si>
    <t>HS2124347</t>
  </si>
  <si>
    <t>HS2124348</t>
  </si>
  <si>
    <t>HS2124349</t>
  </si>
  <si>
    <t>HS2124350</t>
  </si>
  <si>
    <t>HS2124351</t>
  </si>
  <si>
    <t>HS2124352</t>
  </si>
  <si>
    <t>HS2124353</t>
  </si>
  <si>
    <t>HS2124354</t>
  </si>
  <si>
    <t>HS2124355</t>
  </si>
  <si>
    <t>HS2124356</t>
  </si>
  <si>
    <t>HS2124357</t>
  </si>
  <si>
    <t>HS2124358</t>
  </si>
  <si>
    <t>HS2124359</t>
  </si>
  <si>
    <t>HS2124360</t>
  </si>
  <si>
    <t>HS2124361</t>
  </si>
  <si>
    <t>HS2124362</t>
  </si>
  <si>
    <t>HS2124363</t>
  </si>
  <si>
    <t>HS2124364</t>
  </si>
  <si>
    <t>HS2124365</t>
  </si>
  <si>
    <t>HS2124366</t>
  </si>
  <si>
    <t>HS2124367</t>
  </si>
  <si>
    <t>HS2124368</t>
  </si>
  <si>
    <t>HS2124369</t>
  </si>
  <si>
    <t>HS2124370</t>
  </si>
  <si>
    <t>HS2124371</t>
  </si>
  <si>
    <t>HS2124372</t>
  </si>
  <si>
    <t>HS2124373</t>
  </si>
  <si>
    <t>HS2124374</t>
  </si>
  <si>
    <t>HS2124375</t>
  </si>
  <si>
    <t>HS2124376</t>
  </si>
  <si>
    <t>HS2124377</t>
  </si>
  <si>
    <t>HS2124378</t>
  </si>
  <si>
    <t>HS2124379</t>
  </si>
  <si>
    <t>HS2124380</t>
  </si>
  <si>
    <t>HS2124381</t>
  </si>
  <si>
    <t>HS2124382</t>
  </si>
  <si>
    <t>HS2124383</t>
  </si>
  <si>
    <t>HS2124384</t>
  </si>
  <si>
    <t>HS2124385</t>
  </si>
  <si>
    <t>HS2124386</t>
  </si>
  <si>
    <t>HS2124387</t>
  </si>
  <si>
    <t>HS2124388</t>
  </si>
  <si>
    <t>HS2124389</t>
  </si>
  <si>
    <t>HS2124390</t>
  </si>
  <si>
    <t>HS2124391</t>
  </si>
  <si>
    <t>HS2124392</t>
  </si>
  <si>
    <t>HS2124393</t>
  </si>
  <si>
    <t>HS2124394</t>
  </si>
  <si>
    <t>HS2124395</t>
  </si>
  <si>
    <t>HS2124396</t>
  </si>
  <si>
    <t>HS2124397</t>
  </si>
  <si>
    <t>HS2124398</t>
  </si>
  <si>
    <t>HS2124399</t>
  </si>
  <si>
    <t>HS2124400</t>
  </si>
  <si>
    <t>HS2124401</t>
  </si>
  <si>
    <t>HS2124402</t>
  </si>
  <si>
    <t>HS2124403</t>
  </si>
  <si>
    <t>HS2124404</t>
  </si>
  <si>
    <t>HS2124405</t>
  </si>
  <si>
    <t>HS2124406</t>
  </si>
  <si>
    <t>HS2124407</t>
  </si>
  <si>
    <t>HS2124408</t>
  </si>
  <si>
    <t>HS2124409</t>
  </si>
  <si>
    <t>HS2124410</t>
  </si>
  <si>
    <t>HS2124411</t>
  </si>
  <si>
    <t>HS2124412</t>
  </si>
  <si>
    <t>HS2124413</t>
  </si>
  <si>
    <t>HS2124414</t>
  </si>
  <si>
    <t>HS2124415</t>
  </si>
  <si>
    <t>HS2124416</t>
  </si>
  <si>
    <t>HS2124417</t>
  </si>
  <si>
    <t>HS2124418</t>
  </si>
  <si>
    <t>HS2124419</t>
  </si>
  <si>
    <t>HS2124420</t>
  </si>
  <si>
    <t>HS2124421</t>
  </si>
  <si>
    <t>HS2124422</t>
  </si>
  <si>
    <t>HS2124423</t>
  </si>
  <si>
    <t>HS2124424</t>
  </si>
  <si>
    <t>HS2124425</t>
  </si>
  <si>
    <t>HS2124426</t>
  </si>
  <si>
    <t>HS2124427</t>
  </si>
  <si>
    <t>HS2124428</t>
  </si>
  <si>
    <t>HS2124429</t>
  </si>
  <si>
    <t>HS2124430</t>
  </si>
  <si>
    <t>HS2124431</t>
  </si>
  <si>
    <t>HS2124432</t>
  </si>
  <si>
    <t>HS2124433</t>
  </si>
  <si>
    <t>HS2124434</t>
  </si>
  <si>
    <t>HS2124435</t>
  </si>
  <si>
    <t>HS2124436</t>
  </si>
  <si>
    <t>HS2124437</t>
  </si>
  <si>
    <t>HS2124438</t>
  </si>
  <si>
    <t>HS2124439</t>
  </si>
  <si>
    <t>HS2124440</t>
  </si>
  <si>
    <t>HS2124442</t>
  </si>
  <si>
    <t>HS2124444</t>
  </si>
  <si>
    <t>HS2124445</t>
  </si>
  <si>
    <t>HS2124446</t>
  </si>
  <si>
    <t>HS2124447</t>
  </si>
  <si>
    <t>HS2124448</t>
  </si>
  <si>
    <t>HS2124449</t>
  </si>
  <si>
    <t>HS2124450</t>
  </si>
  <si>
    <t>HS2124451</t>
  </si>
  <si>
    <t>HS2124452</t>
  </si>
  <si>
    <t>HS2124453</t>
  </si>
  <si>
    <t>HS2124454</t>
  </si>
  <si>
    <t>HS2124455</t>
  </si>
  <si>
    <t>HS2124456</t>
  </si>
  <si>
    <t>HS2124457</t>
  </si>
  <si>
    <t>HS2124458</t>
  </si>
  <si>
    <t>HS2124459</t>
  </si>
  <si>
    <t>HS2124460</t>
  </si>
  <si>
    <t>HS2124461</t>
  </si>
  <si>
    <t>HS2124462</t>
  </si>
  <si>
    <t>HS2124463</t>
  </si>
  <si>
    <t>HS2124464</t>
  </si>
  <si>
    <t>HS2124465</t>
  </si>
  <si>
    <t>HS2124466</t>
  </si>
  <si>
    <t>HS2124467</t>
  </si>
  <si>
    <t>HS2124468</t>
  </si>
  <si>
    <t>HS2124469</t>
  </si>
  <si>
    <t>HS2124470</t>
  </si>
  <si>
    <t>HS2124471</t>
  </si>
  <si>
    <t>HS2124472</t>
  </si>
  <si>
    <t>HS2124473</t>
  </si>
  <si>
    <t>HS2124474</t>
  </si>
  <si>
    <t>HS2124475</t>
  </si>
  <si>
    <t>HS2124476</t>
  </si>
  <si>
    <t>HS2124477</t>
  </si>
  <si>
    <t>HS2124478</t>
  </si>
  <si>
    <t>HS2124479</t>
  </si>
  <si>
    <t>HS2124480</t>
  </si>
  <si>
    <t>HS2124481</t>
  </si>
  <si>
    <t>HS2124482</t>
  </si>
  <si>
    <t>HS2124483</t>
  </si>
  <si>
    <t>HS2124484</t>
  </si>
  <si>
    <t>HS2124485</t>
  </si>
  <si>
    <t>HS2124486</t>
  </si>
  <si>
    <t>HS2124487</t>
  </si>
  <si>
    <t>HS2124488</t>
  </si>
  <si>
    <t>HS2124489</t>
  </si>
  <si>
    <t>HS2124490</t>
  </si>
  <si>
    <t>HS2124491</t>
  </si>
  <si>
    <t>HS2124492</t>
  </si>
  <si>
    <t>HS2124493</t>
  </si>
  <si>
    <t>HS2124494</t>
  </si>
  <si>
    <t>HS2124495</t>
  </si>
  <si>
    <t>HS2124496</t>
  </si>
  <si>
    <t>HS2124497</t>
  </si>
  <si>
    <t>HS2124498</t>
  </si>
  <si>
    <t>STT HS KHỐI 22-23</t>
  </si>
  <si>
    <t>Nghỉ T2/2023</t>
  </si>
  <si>
    <t>DANH SÁCH HỌC SINH KHỐI 12 NĂM HỌC 2023-2024</t>
  </si>
  <si>
    <t>chy xh</t>
  </si>
  <si>
    <t>DANH SÁCH HỌC SINH NGHỈ, BỎ HỌC, CHUYỂN TRƯỜNG TRONG NĂM HỌC 2022-2023 (LỚP 11)</t>
  </si>
  <si>
    <t>G:8,5</t>
  </si>
  <si>
    <t>K: 7,8</t>
  </si>
  <si>
    <t>TB: 6,5</t>
  </si>
  <si>
    <t>TB: 6,3</t>
  </si>
  <si>
    <t>TB: 7,3</t>
  </si>
  <si>
    <t>TB: 6,0</t>
  </si>
  <si>
    <t>K: 7,3</t>
  </si>
  <si>
    <t>K: 7,9</t>
  </si>
  <si>
    <t>K: 8,1</t>
  </si>
  <si>
    <t>G: 8,4</t>
  </si>
  <si>
    <t>K: 7,4</t>
  </si>
  <si>
    <t>K: 7,5</t>
  </si>
  <si>
    <t>TB: 7,6</t>
  </si>
  <si>
    <t>G: 8,1</t>
  </si>
  <si>
    <t>K: 7,1</t>
  </si>
  <si>
    <t>TB: 6,1</t>
  </si>
  <si>
    <t>TB:6,3</t>
  </si>
  <si>
    <t>TB: 6,2</t>
  </si>
  <si>
    <t>K: 7,0</t>
  </si>
  <si>
    <t>K: 6,5</t>
  </si>
  <si>
    <t>TB: 6,4</t>
  </si>
  <si>
    <t>TB: 6,8</t>
  </si>
  <si>
    <t>TB: 7,0</t>
  </si>
  <si>
    <t>TB: 7,1</t>
  </si>
  <si>
    <t>K: 7,6</t>
  </si>
  <si>
    <t>K:8,0</t>
  </si>
  <si>
    <t>K: 7,7</t>
  </si>
  <si>
    <t>TB: 6,6</t>
  </si>
  <si>
    <t>TB: 6,9</t>
  </si>
  <si>
    <t>K: 6,7</t>
  </si>
  <si>
    <t>K:7,2</t>
  </si>
  <si>
    <t>Y: 6,0</t>
  </si>
  <si>
    <t>G: 8,3</t>
  </si>
  <si>
    <t>K: 8,0</t>
  </si>
  <si>
    <t>G: 8,2</t>
  </si>
  <si>
    <t>BẢN CẬP NHẬT: 7/8/2023</t>
  </si>
  <si>
    <t>TỔNG SỐ HS</t>
  </si>
  <si>
    <t>SS HS BAN KHTN</t>
  </si>
  <si>
    <t>SS HS BAN KHXH</t>
  </si>
  <si>
    <t>9 LỚP</t>
  </si>
  <si>
    <t>4 LỚP</t>
  </si>
  <si>
    <t>13 LỚP</t>
  </si>
  <si>
    <t>GVCN GỞI LẠI DANH SÁCH NÀY CHO BGH 7/9/2023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</si>
</sst>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63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  <charset val="163"/>
    </font>
    <font>
      <sz val="10"/>
      <name val="Times New Roman"/>
      <family val="1"/>
    </font>
    <font>
      <sz val="8"/>
      <name val="Times New Roman"/>
      <family val="1"/>
      <charset val="163"/>
    </font>
    <font>
      <sz val="14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8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22"/>
      <color theme="1"/>
      <name val="Times New Roman"/>
      <family val="1"/>
      <charset val="16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9" fillId="0" borderId="0"/>
  </cellStyleXfs>
  <cellXfs count="274">
    <xf numFmtId="0" fontId="0" fillId="0" borderId="0" xfId="0"/>
    <xf numFmtId="2" fontId="15" fillId="0" borderId="8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shrinkToFi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left"/>
    </xf>
    <xf numFmtId="2" fontId="20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168" fontId="13" fillId="0" borderId="2" xfId="1" applyNumberFormat="1" applyFont="1" applyBorder="1" applyAlignment="1">
      <alignment horizontal="left"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4" fillId="3" borderId="12" xfId="0" applyFont="1" applyFill="1" applyBorder="1" applyAlignment="1">
      <alignment shrinkToFit="1"/>
    </xf>
    <xf numFmtId="0" fontId="4" fillId="3" borderId="16" xfId="0" applyFont="1" applyFill="1" applyBorder="1" applyAlignment="1">
      <alignment shrinkToFit="1"/>
    </xf>
    <xf numFmtId="0" fontId="4" fillId="3" borderId="11" xfId="0" applyFont="1" applyFill="1" applyBorder="1" applyAlignment="1">
      <alignment shrinkToFit="1"/>
    </xf>
    <xf numFmtId="0" fontId="4" fillId="3" borderId="15" xfId="0" applyFont="1" applyFill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13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5" xfId="0" applyFont="1" applyBorder="1" applyAlignment="1">
      <alignment shrinkToFit="1"/>
    </xf>
    <xf numFmtId="2" fontId="4" fillId="3" borderId="15" xfId="0" applyNumberFormat="1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shrinkToFit="1"/>
    </xf>
    <xf numFmtId="168" fontId="13" fillId="3" borderId="15" xfId="1" applyNumberFormat="1" applyFont="1" applyFill="1" applyBorder="1" applyAlignment="1">
      <alignment horizontal="center" shrinkToFit="1"/>
    </xf>
    <xf numFmtId="0" fontId="18" fillId="4" borderId="10" xfId="0" applyFont="1" applyFill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8" fillId="0" borderId="25" xfId="0" applyFont="1" applyBorder="1"/>
    <xf numFmtId="0" fontId="8" fillId="0" borderId="23" xfId="0" applyFont="1" applyBorder="1"/>
    <xf numFmtId="2" fontId="8" fillId="0" borderId="23" xfId="0" applyNumberFormat="1" applyFont="1" applyBorder="1"/>
    <xf numFmtId="0" fontId="6" fillId="0" borderId="23" xfId="0" applyFont="1" applyBorder="1"/>
    <xf numFmtId="0" fontId="18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vertical="center" shrinkToFit="1"/>
    </xf>
    <xf numFmtId="0" fontId="14" fillId="3" borderId="16" xfId="0" applyFont="1" applyFill="1" applyBorder="1" applyAlignment="1">
      <alignment vertical="center" shrinkToFit="1"/>
    </xf>
    <xf numFmtId="0" fontId="14" fillId="3" borderId="12" xfId="0" applyFont="1" applyFill="1" applyBorder="1" applyAlignment="1">
      <alignment shrinkToFit="1"/>
    </xf>
    <xf numFmtId="0" fontId="14" fillId="3" borderId="16" xfId="0" applyFont="1" applyFill="1" applyBorder="1" applyAlignment="1">
      <alignment shrinkToFit="1"/>
    </xf>
    <xf numFmtId="0" fontId="18" fillId="3" borderId="10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2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4" fillId="3" borderId="11" xfId="0" applyFont="1" applyFill="1" applyBorder="1" applyAlignment="1">
      <alignment shrinkToFit="1"/>
    </xf>
    <xf numFmtId="0" fontId="14" fillId="3" borderId="15" xfId="0" applyFont="1" applyFill="1" applyBorder="1" applyAlignment="1">
      <alignment shrinkToFit="1"/>
    </xf>
    <xf numFmtId="2" fontId="26" fillId="3" borderId="10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0" fontId="8" fillId="3" borderId="23" xfId="0" applyFont="1" applyFill="1" applyBorder="1"/>
    <xf numFmtId="0" fontId="14" fillId="3" borderId="1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shrinkToFit="1"/>
    </xf>
    <xf numFmtId="168" fontId="8" fillId="3" borderId="15" xfId="1" applyNumberFormat="1" applyFont="1" applyFill="1" applyBorder="1" applyAlignment="1">
      <alignment horizontal="center" shrinkToFit="1"/>
    </xf>
    <xf numFmtId="0" fontId="2" fillId="3" borderId="12" xfId="0" applyFont="1" applyFill="1" applyBorder="1" applyAlignment="1">
      <alignment horizontal="center"/>
    </xf>
    <xf numFmtId="2" fontId="15" fillId="3" borderId="12" xfId="0" applyNumberFormat="1" applyFont="1" applyFill="1" applyBorder="1" applyAlignment="1">
      <alignment horizontal="center"/>
    </xf>
    <xf numFmtId="2" fontId="15" fillId="3" borderId="10" xfId="0" applyNumberFormat="1" applyFont="1" applyFill="1" applyBorder="1" applyAlignment="1">
      <alignment horizontal="right"/>
    </xf>
    <xf numFmtId="0" fontId="3" fillId="0" borderId="12" xfId="0" applyFont="1" applyBorder="1"/>
    <xf numFmtId="2" fontId="15" fillId="0" borderId="0" xfId="0" applyNumberFormat="1" applyFont="1" applyAlignment="1">
      <alignment horizontal="center"/>
    </xf>
    <xf numFmtId="0" fontId="10" fillId="3" borderId="0" xfId="0" applyFont="1" applyFill="1" applyAlignment="1">
      <alignment vertical="center"/>
    </xf>
    <xf numFmtId="0" fontId="28" fillId="0" borderId="0" xfId="0" applyFont="1"/>
    <xf numFmtId="0" fontId="28" fillId="3" borderId="0" xfId="0" applyFont="1" applyFill="1"/>
    <xf numFmtId="0" fontId="33" fillId="0" borderId="10" xfId="0" applyFont="1" applyBorder="1" applyAlignment="1">
      <alignment horizontal="left" shrinkToFit="1"/>
    </xf>
    <xf numFmtId="2" fontId="15" fillId="3" borderId="0" xfId="0" applyNumberFormat="1" applyFont="1" applyFill="1" applyAlignment="1">
      <alignment horizontal="center"/>
    </xf>
    <xf numFmtId="2" fontId="32" fillId="3" borderId="10" xfId="0" applyNumberFormat="1" applyFont="1" applyFill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0" fontId="33" fillId="0" borderId="14" xfId="0" applyFont="1" applyBorder="1" applyAlignment="1">
      <alignment horizontal="left" shrinkToFit="1"/>
    </xf>
    <xf numFmtId="0" fontId="19" fillId="0" borderId="11" xfId="0" applyFont="1" applyBorder="1" applyAlignment="1">
      <alignment horizontal="center"/>
    </xf>
    <xf numFmtId="0" fontId="14" fillId="3" borderId="11" xfId="0" applyFont="1" applyFill="1" applyBorder="1" applyAlignment="1">
      <alignment horizontal="left" shrinkToFit="1"/>
    </xf>
    <xf numFmtId="2" fontId="8" fillId="3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0" fontId="8" fillId="0" borderId="10" xfId="0" applyFont="1" applyBorder="1"/>
    <xf numFmtId="0" fontId="26" fillId="3" borderId="27" xfId="0" applyFont="1" applyFill="1" applyBorder="1" applyAlignment="1">
      <alignment vertical="center" shrinkToFit="1"/>
    </xf>
    <xf numFmtId="0" fontId="11" fillId="3" borderId="0" xfId="0" applyFont="1" applyFill="1" applyAlignment="1">
      <alignment vertical="center"/>
    </xf>
    <xf numFmtId="2" fontId="35" fillId="3" borderId="10" xfId="0" applyNumberFormat="1" applyFont="1" applyFill="1" applyBorder="1" applyAlignment="1">
      <alignment horizontal="left"/>
    </xf>
    <xf numFmtId="2" fontId="35" fillId="3" borderId="12" xfId="0" applyNumberFormat="1" applyFont="1" applyFill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2" fontId="24" fillId="3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shrinkToFit="1"/>
    </xf>
    <xf numFmtId="0" fontId="17" fillId="0" borderId="16" xfId="0" applyFont="1" applyBorder="1" applyAlignment="1">
      <alignment shrinkToFit="1"/>
    </xf>
    <xf numFmtId="2" fontId="35" fillId="0" borderId="10" xfId="0" applyNumberFormat="1" applyFont="1" applyBorder="1" applyAlignment="1">
      <alignment horizontal="center"/>
    </xf>
    <xf numFmtId="0" fontId="21" fillId="0" borderId="12" xfId="0" applyFont="1" applyBorder="1" applyAlignment="1">
      <alignment shrinkToFit="1"/>
    </xf>
    <xf numFmtId="0" fontId="21" fillId="0" borderId="16" xfId="0" applyFont="1" applyBorder="1" applyAlignment="1">
      <alignment shrinkToFit="1"/>
    </xf>
    <xf numFmtId="0" fontId="1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7" fillId="0" borderId="11" xfId="0" applyFont="1" applyBorder="1" applyAlignment="1">
      <alignment shrinkToFit="1"/>
    </xf>
    <xf numFmtId="2" fontId="20" fillId="0" borderId="12" xfId="0" applyNumberFormat="1" applyFont="1" applyBorder="1" applyAlignment="1">
      <alignment horizontal="center"/>
    </xf>
    <xf numFmtId="0" fontId="16" fillId="0" borderId="23" xfId="0" applyFont="1" applyBorder="1"/>
    <xf numFmtId="2" fontId="1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2" fontId="36" fillId="3" borderId="10" xfId="0" applyNumberFormat="1" applyFont="1" applyFill="1" applyBorder="1" applyAlignment="1">
      <alignment horizontal="center"/>
    </xf>
    <xf numFmtId="2" fontId="16" fillId="0" borderId="23" xfId="0" applyNumberFormat="1" applyFont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5" fillId="2" borderId="10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center"/>
    </xf>
    <xf numFmtId="2" fontId="15" fillId="2" borderId="0" xfId="0" applyNumberFormat="1" applyFont="1" applyFill="1" applyAlignment="1">
      <alignment horizontal="center"/>
    </xf>
    <xf numFmtId="0" fontId="37" fillId="0" borderId="12" xfId="0" applyFont="1" applyBorder="1" applyAlignment="1">
      <alignment shrinkToFit="1"/>
    </xf>
    <xf numFmtId="0" fontId="37" fillId="0" borderId="16" xfId="0" applyFont="1" applyBorder="1" applyAlignment="1">
      <alignment shrinkToFit="1"/>
    </xf>
    <xf numFmtId="2" fontId="8" fillId="0" borderId="10" xfId="0" applyNumberFormat="1" applyFont="1" applyBorder="1"/>
    <xf numFmtId="0" fontId="6" fillId="3" borderId="21" xfId="0" applyFont="1" applyFill="1" applyBorder="1"/>
    <xf numFmtId="0" fontId="8" fillId="0" borderId="21" xfId="0" applyFont="1" applyBorder="1"/>
    <xf numFmtId="0" fontId="6" fillId="0" borderId="21" xfId="0" applyFont="1" applyBorder="1"/>
    <xf numFmtId="0" fontId="8" fillId="3" borderId="21" xfId="0" applyFont="1" applyFill="1" applyBorder="1"/>
    <xf numFmtId="0" fontId="5" fillId="0" borderId="21" xfId="0" applyFont="1" applyBorder="1"/>
    <xf numFmtId="49" fontId="4" fillId="0" borderId="11" xfId="0" applyNumberFormat="1" applyFont="1" applyBorder="1" applyAlignment="1">
      <alignment shrinkToFit="1"/>
    </xf>
    <xf numFmtId="0" fontId="17" fillId="0" borderId="24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10" fillId="3" borderId="10" xfId="0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17" fillId="3" borderId="12" xfId="0" applyFont="1" applyFill="1" applyBorder="1" applyAlignment="1">
      <alignment shrinkToFit="1"/>
    </xf>
    <xf numFmtId="0" fontId="17" fillId="3" borderId="16" xfId="0" applyFont="1" applyFill="1" applyBorder="1" applyAlignment="1">
      <alignment shrinkToFit="1"/>
    </xf>
    <xf numFmtId="0" fontId="17" fillId="3" borderId="11" xfId="0" applyFont="1" applyFill="1" applyBorder="1" applyAlignment="1">
      <alignment shrinkToFit="1"/>
    </xf>
    <xf numFmtId="0" fontId="17" fillId="3" borderId="15" xfId="0" applyFont="1" applyFill="1" applyBorder="1" applyAlignment="1">
      <alignment shrinkToFit="1"/>
    </xf>
    <xf numFmtId="2" fontId="20" fillId="3" borderId="10" xfId="0" applyNumberFormat="1" applyFont="1" applyFill="1" applyBorder="1" applyAlignment="1">
      <alignment horizontal="center"/>
    </xf>
    <xf numFmtId="2" fontId="20" fillId="3" borderId="12" xfId="0" applyNumberFormat="1" applyFont="1" applyFill="1" applyBorder="1" applyAlignment="1">
      <alignment horizontal="center"/>
    </xf>
    <xf numFmtId="0" fontId="16" fillId="3" borderId="23" xfId="0" applyFont="1" applyFill="1" applyBorder="1"/>
    <xf numFmtId="0" fontId="18" fillId="3" borderId="12" xfId="0" applyFont="1" applyFill="1" applyBorder="1" applyAlignment="1">
      <alignment horizontal="center"/>
    </xf>
    <xf numFmtId="0" fontId="17" fillId="0" borderId="10" xfId="0" applyFont="1" applyBorder="1" applyAlignment="1">
      <alignment shrinkToFit="1"/>
    </xf>
    <xf numFmtId="0" fontId="33" fillId="0" borderId="11" xfId="0" applyFont="1" applyBorder="1" applyAlignment="1">
      <alignment horizontal="left" shrinkToFit="1"/>
    </xf>
    <xf numFmtId="0" fontId="8" fillId="0" borderId="0" xfId="0" applyFont="1" applyBorder="1"/>
    <xf numFmtId="0" fontId="16" fillId="0" borderId="10" xfId="0" applyFont="1" applyBorder="1"/>
    <xf numFmtId="0" fontId="18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4" fillId="0" borderId="34" xfId="0" applyFont="1" applyBorder="1" applyAlignment="1">
      <alignment shrinkToFit="1"/>
    </xf>
    <xf numFmtId="0" fontId="4" fillId="3" borderId="34" xfId="0" applyFont="1" applyFill="1" applyBorder="1" applyAlignment="1">
      <alignment shrinkToFit="1"/>
    </xf>
    <xf numFmtId="0" fontId="4" fillId="3" borderId="35" xfId="0" applyFont="1" applyFill="1" applyBorder="1" applyAlignment="1">
      <alignment shrinkToFit="1"/>
    </xf>
    <xf numFmtId="0" fontId="19" fillId="0" borderId="33" xfId="0" applyFont="1" applyBorder="1" applyAlignment="1">
      <alignment horizontal="center"/>
    </xf>
    <xf numFmtId="0" fontId="33" fillId="0" borderId="33" xfId="0" applyFont="1" applyBorder="1" applyAlignment="1">
      <alignment horizontal="left" shrinkToFit="1"/>
    </xf>
    <xf numFmtId="0" fontId="8" fillId="3" borderId="26" xfId="0" applyFont="1" applyFill="1" applyBorder="1"/>
    <xf numFmtId="0" fontId="6" fillId="3" borderId="23" xfId="0" applyFont="1" applyFill="1" applyBorder="1"/>
    <xf numFmtId="0" fontId="5" fillId="0" borderId="23" xfId="0" applyFont="1" applyBorder="1"/>
    <xf numFmtId="0" fontId="6" fillId="0" borderId="25" xfId="0" applyFont="1" applyBorder="1"/>
    <xf numFmtId="0" fontId="6" fillId="3" borderId="26" xfId="0" applyFont="1" applyFill="1" applyBorder="1"/>
    <xf numFmtId="0" fontId="5" fillId="3" borderId="23" xfId="0" applyFont="1" applyFill="1" applyBorder="1"/>
    <xf numFmtId="0" fontId="39" fillId="3" borderId="0" xfId="0" applyFont="1" applyFill="1"/>
    <xf numFmtId="0" fontId="2" fillId="3" borderId="2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27" fillId="6" borderId="10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17" fillId="6" borderId="12" xfId="0" applyFont="1" applyFill="1" applyBorder="1" applyAlignment="1">
      <alignment shrinkToFit="1"/>
    </xf>
    <xf numFmtId="0" fontId="17" fillId="6" borderId="16" xfId="0" applyFont="1" applyFill="1" applyBorder="1" applyAlignment="1">
      <alignment shrinkToFit="1"/>
    </xf>
    <xf numFmtId="0" fontId="17" fillId="6" borderId="11" xfId="0" applyFont="1" applyFill="1" applyBorder="1" applyAlignment="1">
      <alignment shrinkToFit="1"/>
    </xf>
    <xf numFmtId="0" fontId="17" fillId="6" borderId="15" xfId="0" applyFont="1" applyFill="1" applyBorder="1" applyAlignment="1">
      <alignment shrinkToFit="1"/>
    </xf>
    <xf numFmtId="2" fontId="20" fillId="6" borderId="10" xfId="0" applyNumberFormat="1" applyFont="1" applyFill="1" applyBorder="1" applyAlignment="1">
      <alignment horizontal="center"/>
    </xf>
    <xf numFmtId="2" fontId="20" fillId="6" borderId="12" xfId="0" applyNumberFormat="1" applyFont="1" applyFill="1" applyBorder="1" applyAlignment="1">
      <alignment horizontal="center"/>
    </xf>
    <xf numFmtId="2" fontId="36" fillId="6" borderId="10" xfId="0" applyNumberFormat="1" applyFont="1" applyFill="1" applyBorder="1" applyAlignment="1">
      <alignment horizontal="center"/>
    </xf>
    <xf numFmtId="2" fontId="16" fillId="6" borderId="23" xfId="0" applyNumberFormat="1" applyFont="1" applyFill="1" applyBorder="1"/>
    <xf numFmtId="0" fontId="5" fillId="6" borderId="23" xfId="0" applyFont="1" applyFill="1" applyBorder="1"/>
    <xf numFmtId="0" fontId="16" fillId="6" borderId="23" xfId="0" applyFont="1" applyFill="1" applyBorder="1"/>
    <xf numFmtId="0" fontId="17" fillId="0" borderId="14" xfId="0" applyFont="1" applyBorder="1" applyAlignment="1">
      <alignment shrinkToFit="1"/>
    </xf>
    <xf numFmtId="0" fontId="17" fillId="0" borderId="13" xfId="0" applyFont="1" applyBorder="1" applyAlignment="1">
      <alignment shrinkToFit="1"/>
    </xf>
    <xf numFmtId="0" fontId="13" fillId="0" borderId="3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4" fillId="0" borderId="30" xfId="0" applyFont="1" applyBorder="1" applyAlignment="1">
      <alignment shrinkToFit="1"/>
    </xf>
    <xf numFmtId="0" fontId="4" fillId="3" borderId="30" xfId="0" applyFont="1" applyFill="1" applyBorder="1" applyAlignment="1">
      <alignment shrinkToFit="1"/>
    </xf>
    <xf numFmtId="0" fontId="4" fillId="3" borderId="31" xfId="0" applyFont="1" applyFill="1" applyBorder="1" applyAlignment="1">
      <alignment shrinkToFit="1"/>
    </xf>
    <xf numFmtId="0" fontId="33" fillId="0" borderId="37" xfId="0" applyFont="1" applyBorder="1" applyAlignment="1">
      <alignment horizontal="left" shrinkToFit="1"/>
    </xf>
    <xf numFmtId="0" fontId="4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2" fontId="15" fillId="3" borderId="36" xfId="0" applyNumberFormat="1" applyFont="1" applyFill="1" applyBorder="1" applyAlignment="1">
      <alignment horizontal="right"/>
    </xf>
    <xf numFmtId="0" fontId="8" fillId="3" borderId="32" xfId="0" applyFont="1" applyFill="1" applyBorder="1"/>
    <xf numFmtId="0" fontId="19" fillId="0" borderId="9" xfId="0" applyFont="1" applyBorder="1" applyAlignment="1">
      <alignment horizontal="center"/>
    </xf>
    <xf numFmtId="0" fontId="6" fillId="3" borderId="25" xfId="0" applyFont="1" applyFill="1" applyBorder="1"/>
    <xf numFmtId="0" fontId="41" fillId="3" borderId="0" xfId="0" applyFont="1" applyFill="1"/>
    <xf numFmtId="0" fontId="13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shrinkToFit="1"/>
    </xf>
    <xf numFmtId="0" fontId="4" fillId="7" borderId="16" xfId="0" applyFont="1" applyFill="1" applyBorder="1" applyAlignment="1">
      <alignment shrinkToFit="1"/>
    </xf>
    <xf numFmtId="0" fontId="4" fillId="7" borderId="11" xfId="0" applyFont="1" applyFill="1" applyBorder="1" applyAlignment="1">
      <alignment shrinkToFit="1"/>
    </xf>
    <xf numFmtId="0" fontId="4" fillId="7" borderId="15" xfId="0" applyFont="1" applyFill="1" applyBorder="1" applyAlignment="1">
      <alignment shrinkToFit="1"/>
    </xf>
    <xf numFmtId="2" fontId="15" fillId="7" borderId="10" xfId="0" applyNumberFormat="1" applyFont="1" applyFill="1" applyBorder="1" applyAlignment="1">
      <alignment horizontal="center"/>
    </xf>
    <xf numFmtId="2" fontId="15" fillId="7" borderId="12" xfId="0" applyNumberFormat="1" applyFont="1" applyFill="1" applyBorder="1" applyAlignment="1">
      <alignment horizontal="center"/>
    </xf>
    <xf numFmtId="2" fontId="32" fillId="7" borderId="10" xfId="0" applyNumberFormat="1" applyFont="1" applyFill="1" applyBorder="1" applyAlignment="1">
      <alignment horizontal="center"/>
    </xf>
    <xf numFmtId="0" fontId="8" fillId="7" borderId="23" xfId="0" applyFont="1" applyFill="1" applyBorder="1"/>
    <xf numFmtId="0" fontId="6" fillId="7" borderId="23" xfId="0" applyFont="1" applyFill="1" applyBorder="1"/>
    <xf numFmtId="0" fontId="27" fillId="7" borderId="10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17" fillId="7" borderId="12" xfId="0" applyFont="1" applyFill="1" applyBorder="1" applyAlignment="1">
      <alignment shrinkToFit="1"/>
    </xf>
    <xf numFmtId="0" fontId="17" fillId="7" borderId="16" xfId="0" applyFont="1" applyFill="1" applyBorder="1" applyAlignment="1">
      <alignment shrinkToFit="1"/>
    </xf>
    <xf numFmtId="0" fontId="17" fillId="7" borderId="11" xfId="0" applyFont="1" applyFill="1" applyBorder="1" applyAlignment="1">
      <alignment shrinkToFit="1"/>
    </xf>
    <xf numFmtId="0" fontId="17" fillId="7" borderId="15" xfId="0" applyFont="1" applyFill="1" applyBorder="1" applyAlignment="1">
      <alignment shrinkToFit="1"/>
    </xf>
    <xf numFmtId="2" fontId="20" fillId="7" borderId="12" xfId="0" applyNumberFormat="1" applyFont="1" applyFill="1" applyBorder="1" applyAlignment="1">
      <alignment horizontal="center"/>
    </xf>
    <xf numFmtId="0" fontId="16" fillId="7" borderId="23" xfId="0" applyFont="1" applyFill="1" applyBorder="1"/>
    <xf numFmtId="0" fontId="5" fillId="7" borderId="23" xfId="0" applyFont="1" applyFill="1" applyBorder="1"/>
    <xf numFmtId="0" fontId="16" fillId="7" borderId="10" xfId="0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36" fillId="7" borderId="10" xfId="0" applyNumberFormat="1" applyFont="1" applyFill="1" applyBorder="1" applyAlignment="1">
      <alignment horizontal="center"/>
    </xf>
    <xf numFmtId="2" fontId="16" fillId="7" borderId="23" xfId="0" applyNumberFormat="1" applyFont="1" applyFill="1" applyBorder="1"/>
    <xf numFmtId="0" fontId="10" fillId="7" borderId="12" xfId="0" applyFont="1" applyFill="1" applyBorder="1" applyAlignment="1">
      <alignment horizontal="center"/>
    </xf>
    <xf numFmtId="0" fontId="14" fillId="7" borderId="12" xfId="0" applyFont="1" applyFill="1" applyBorder="1" applyAlignment="1">
      <alignment shrinkToFit="1"/>
    </xf>
    <xf numFmtId="0" fontId="14" fillId="7" borderId="16" xfId="0" applyFont="1" applyFill="1" applyBorder="1" applyAlignment="1">
      <alignment shrinkToFit="1"/>
    </xf>
    <xf numFmtId="0" fontId="14" fillId="7" borderId="11" xfId="0" applyFont="1" applyFill="1" applyBorder="1" applyAlignment="1">
      <alignment shrinkToFit="1"/>
    </xf>
    <xf numFmtId="0" fontId="14" fillId="7" borderId="15" xfId="0" applyFont="1" applyFill="1" applyBorder="1" applyAlignment="1">
      <alignment shrinkToFit="1"/>
    </xf>
    <xf numFmtId="2" fontId="26" fillId="7" borderId="10" xfId="0" applyNumberFormat="1" applyFont="1" applyFill="1" applyBorder="1" applyAlignment="1">
      <alignment horizontal="center"/>
    </xf>
    <xf numFmtId="2" fontId="26" fillId="7" borderId="12" xfId="0" applyNumberFormat="1" applyFont="1" applyFill="1" applyBorder="1" applyAlignment="1">
      <alignment horizontal="center"/>
    </xf>
    <xf numFmtId="0" fontId="17" fillId="7" borderId="10" xfId="0" applyFont="1" applyFill="1" applyBorder="1" applyAlignment="1">
      <alignment shrinkToFit="1"/>
    </xf>
    <xf numFmtId="2" fontId="16" fillId="7" borderId="10" xfId="0" applyNumberFormat="1" applyFont="1" applyFill="1" applyBorder="1"/>
    <xf numFmtId="0" fontId="16" fillId="8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shrinkToFit="1"/>
    </xf>
    <xf numFmtId="0" fontId="4" fillId="8" borderId="16" xfId="0" applyFont="1" applyFill="1" applyBorder="1" applyAlignment="1">
      <alignment shrinkToFit="1"/>
    </xf>
    <xf numFmtId="0" fontId="4" fillId="8" borderId="11" xfId="0" applyFont="1" applyFill="1" applyBorder="1" applyAlignment="1">
      <alignment shrinkToFit="1"/>
    </xf>
    <xf numFmtId="0" fontId="4" fillId="8" borderId="15" xfId="0" applyFont="1" applyFill="1" applyBorder="1" applyAlignment="1">
      <alignment shrinkToFit="1"/>
    </xf>
    <xf numFmtId="2" fontId="15" fillId="8" borderId="10" xfId="0" applyNumberFormat="1" applyFont="1" applyFill="1" applyBorder="1" applyAlignment="1">
      <alignment horizontal="center"/>
    </xf>
    <xf numFmtId="2" fontId="15" fillId="8" borderId="12" xfId="0" applyNumberFormat="1" applyFont="1" applyFill="1" applyBorder="1" applyAlignment="1">
      <alignment horizontal="center"/>
    </xf>
    <xf numFmtId="2" fontId="32" fillId="8" borderId="10" xfId="0" applyNumberFormat="1" applyFont="1" applyFill="1" applyBorder="1" applyAlignment="1">
      <alignment horizontal="center"/>
    </xf>
    <xf numFmtId="0" fontId="8" fillId="8" borderId="23" xfId="0" applyFont="1" applyFill="1" applyBorder="1"/>
    <xf numFmtId="0" fontId="6" fillId="8" borderId="23" xfId="0" applyFont="1" applyFill="1" applyBorder="1"/>
    <xf numFmtId="0" fontId="36" fillId="7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1" fillId="0" borderId="12" xfId="0" applyFont="1" applyBorder="1" applyAlignment="1">
      <alignment horizontal="right" shrinkToFit="1"/>
    </xf>
    <xf numFmtId="0" fontId="11" fillId="0" borderId="12" xfId="0" applyFont="1" applyBorder="1" applyAlignment="1">
      <alignment horizontal="center" shrinkToFit="1"/>
    </xf>
    <xf numFmtId="2" fontId="16" fillId="3" borderId="23" xfId="0" applyNumberFormat="1" applyFont="1" applyFill="1" applyBorder="1"/>
    <xf numFmtId="0" fontId="4" fillId="3" borderId="14" xfId="0" applyFont="1" applyFill="1" applyBorder="1" applyAlignment="1">
      <alignment shrinkToFit="1"/>
    </xf>
    <xf numFmtId="0" fontId="4" fillId="3" borderId="13" xfId="0" applyFont="1" applyFill="1" applyBorder="1" applyAlignment="1">
      <alignment shrinkToFit="1"/>
    </xf>
    <xf numFmtId="0" fontId="9" fillId="3" borderId="27" xfId="0" applyFont="1" applyFill="1" applyBorder="1" applyAlignment="1">
      <alignment vertical="center" shrinkToFi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22" fillId="3" borderId="2" xfId="4" applyFont="1" applyFill="1" applyBorder="1" applyAlignment="1">
      <alignment horizontal="center" vertical="center"/>
    </xf>
    <xf numFmtId="0" fontId="22" fillId="3" borderId="1" xfId="4" applyFont="1" applyFill="1" applyBorder="1" applyAlignment="1">
      <alignment horizontal="center" vertical="center" wrapText="1"/>
    </xf>
    <xf numFmtId="0" fontId="22" fillId="3" borderId="3" xfId="4" applyFont="1" applyFill="1" applyBorder="1" applyAlignment="1">
      <alignment horizontal="center" vertical="center" wrapText="1"/>
    </xf>
    <xf numFmtId="0" fontId="25" fillId="3" borderId="1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38" fillId="6" borderId="0" xfId="0" applyFont="1" applyFill="1" applyAlignment="1">
      <alignment horizontal="center" vertical="center"/>
    </xf>
    <xf numFmtId="0" fontId="38" fillId="6" borderId="2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2 3" xfId="4"/>
    <cellStyle name="Normal 3" xfId="2"/>
    <cellStyle name="Normal 3 2" xfId="3"/>
  </cellStyles>
  <dxfs count="8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264591</xdr:colOff>
      <xdr:row>2</xdr:row>
      <xdr:rowOff>10583</xdr:rowOff>
    </xdr:from>
    <xdr:to>
      <xdr:col>3</xdr:col>
      <xdr:colOff>137590</xdr:colOff>
      <xdr:row>2</xdr:row>
      <xdr:rowOff>10583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E6FF8784-2499-49D1-AE6F-40BE45E23867}"/>
            </a:ext>
          </a:extLst>
        </xdr:cNvPr>
        <xdr:cNvCxnSpPr/>
      </xdr:nvCxnSpPr>
      <xdr:spPr>
        <a:xfrm>
          <a:off x="264591" y="505883"/>
          <a:ext cx="9969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426"/>
  <sheetViews>
    <sheetView tabSelected="1" zoomScale="70" zoomScaleNormal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M365" sqref="M365"/>
    </sheetView>
  </sheetViews>
  <sheetFormatPr defaultRowHeight="15.75" x14ac:dyDescent="0.25"/>
  <cols>
    <col min="1" max="1" width="4.5703125" customWidth="1"/>
    <col min="2" max="2" width="6.140625" customWidth="1"/>
    <col min="3" max="3" width="6.140625" style="79" customWidth="1"/>
    <col min="4" max="4" width="6.42578125" customWidth="1"/>
    <col min="5" max="6" width="13.5703125" customWidth="1"/>
    <col min="7" max="7" width="22.85546875" style="32" customWidth="1"/>
    <col min="8" max="8" width="10.140625" customWidth="1"/>
    <col min="9" max="9" width="6.5703125" customWidth="1"/>
    <col min="10" max="10" width="11.28515625" style="58" bestFit="1" customWidth="1"/>
    <col min="11" max="11" width="16.7109375" style="58" bestFit="1" customWidth="1"/>
    <col min="12" max="12" width="6" style="58" customWidth="1"/>
    <col min="13" max="13" width="13.7109375" style="58" customWidth="1"/>
    <col min="14" max="14" width="11.140625" style="58" customWidth="1"/>
    <col min="15" max="15" width="6.7109375" style="58" customWidth="1"/>
    <col min="16" max="16" width="11.7109375" style="58" customWidth="1"/>
    <col min="17" max="17" width="12.140625" style="58" customWidth="1"/>
    <col min="18" max="18" width="9.140625" style="162"/>
    <col min="19" max="151" width="9.140625" style="58"/>
    <col min="152" max="16384" width="9.140625" style="57"/>
  </cols>
  <sheetData>
    <row r="1" spans="1:151" s="58" customFormat="1" ht="18.75" x14ac:dyDescent="0.25">
      <c r="A1" s="59" t="s">
        <v>2531</v>
      </c>
      <c r="B1" s="59"/>
      <c r="C1" s="59"/>
      <c r="D1" s="60"/>
      <c r="G1" s="261" t="s">
        <v>3058</v>
      </c>
      <c r="H1" s="261"/>
      <c r="I1" s="261"/>
      <c r="J1" s="261"/>
      <c r="K1" s="261"/>
      <c r="L1" s="261"/>
      <c r="M1" s="261"/>
      <c r="N1" s="261"/>
      <c r="O1" s="261"/>
      <c r="P1" s="93"/>
      <c r="Q1" s="93"/>
      <c r="R1" s="162"/>
    </row>
    <row r="2" spans="1:151" s="58" customFormat="1" ht="20.25" customHeight="1" x14ac:dyDescent="0.25">
      <c r="A2" s="59" t="s">
        <v>972</v>
      </c>
      <c r="B2" s="59"/>
      <c r="C2" s="59"/>
      <c r="D2" s="60"/>
      <c r="E2" s="78"/>
      <c r="F2" s="78"/>
      <c r="G2" s="262" t="s">
        <v>2526</v>
      </c>
      <c r="H2" s="262"/>
      <c r="I2" s="262"/>
      <c r="J2" s="78"/>
      <c r="K2" s="271" t="s">
        <v>3103</v>
      </c>
      <c r="L2" s="271"/>
      <c r="M2" s="271"/>
      <c r="N2" s="271"/>
      <c r="O2" s="271"/>
      <c r="P2" s="78"/>
      <c r="R2" s="162"/>
    </row>
    <row r="3" spans="1:151" s="58" customFormat="1" ht="18.75" x14ac:dyDescent="0.25">
      <c r="A3" s="61"/>
      <c r="B3" s="59"/>
      <c r="C3" s="59"/>
      <c r="D3" s="60"/>
      <c r="E3" s="263" t="s">
        <v>3096</v>
      </c>
      <c r="F3" s="263"/>
      <c r="H3" s="246"/>
      <c r="I3" s="246"/>
      <c r="J3" s="92"/>
      <c r="K3" s="272"/>
      <c r="L3" s="272"/>
      <c r="M3" s="272"/>
      <c r="N3" s="272"/>
      <c r="O3" s="272"/>
      <c r="R3" s="162"/>
    </row>
    <row r="4" spans="1:151" s="58" customFormat="1" ht="28.5" customHeight="1" x14ac:dyDescent="0.25">
      <c r="A4" s="264" t="s">
        <v>0</v>
      </c>
      <c r="B4" s="265" t="s">
        <v>2528</v>
      </c>
      <c r="C4" s="265" t="s">
        <v>2529</v>
      </c>
      <c r="D4" s="267" t="s">
        <v>3056</v>
      </c>
      <c r="E4" s="247" t="s">
        <v>973</v>
      </c>
      <c r="F4" s="247" t="s">
        <v>2557</v>
      </c>
      <c r="G4" s="257" t="s">
        <v>1</v>
      </c>
      <c r="H4" s="259" t="s">
        <v>2</v>
      </c>
      <c r="I4" s="250" t="s">
        <v>948</v>
      </c>
      <c r="J4" s="252" t="s">
        <v>3</v>
      </c>
      <c r="K4" s="253" t="s">
        <v>949</v>
      </c>
      <c r="L4" s="250" t="s">
        <v>950</v>
      </c>
      <c r="M4" s="255" t="s">
        <v>951</v>
      </c>
      <c r="N4" s="253" t="s">
        <v>952</v>
      </c>
      <c r="O4" s="253" t="s">
        <v>2533</v>
      </c>
      <c r="P4" s="249" t="s">
        <v>1490</v>
      </c>
      <c r="Q4" s="249" t="s">
        <v>2521</v>
      </c>
      <c r="R4" s="162"/>
    </row>
    <row r="5" spans="1:151" s="58" customFormat="1" ht="28.5" customHeight="1" x14ac:dyDescent="0.25">
      <c r="A5" s="264"/>
      <c r="B5" s="266"/>
      <c r="C5" s="266"/>
      <c r="D5" s="268"/>
      <c r="E5" s="248"/>
      <c r="F5" s="248"/>
      <c r="G5" s="258"/>
      <c r="H5" s="260"/>
      <c r="I5" s="251"/>
      <c r="J5" s="251"/>
      <c r="K5" s="254"/>
      <c r="L5" s="251"/>
      <c r="M5" s="256"/>
      <c r="N5" s="254"/>
      <c r="O5" s="254"/>
      <c r="P5" s="249"/>
      <c r="Q5" s="249"/>
      <c r="R5" s="162"/>
    </row>
    <row r="6" spans="1:151" customFormat="1" ht="27.75" x14ac:dyDescent="0.4">
      <c r="A6" s="7">
        <v>1</v>
      </c>
      <c r="B6" s="56" t="s">
        <v>936</v>
      </c>
      <c r="C6" s="56" t="s">
        <v>936</v>
      </c>
      <c r="D6" s="56">
        <v>1</v>
      </c>
      <c r="E6" s="73" t="s">
        <v>1450</v>
      </c>
      <c r="F6" s="73" t="s">
        <v>2558</v>
      </c>
      <c r="G6" s="22" t="s">
        <v>25</v>
      </c>
      <c r="H6" s="23" t="s">
        <v>26</v>
      </c>
      <c r="I6" s="24" t="s">
        <v>6</v>
      </c>
      <c r="J6" s="24" t="s">
        <v>27</v>
      </c>
      <c r="K6" s="24" t="s">
        <v>17</v>
      </c>
      <c r="L6" s="25" t="s">
        <v>9</v>
      </c>
      <c r="M6" s="35"/>
      <c r="N6" s="74"/>
      <c r="O6" s="83" t="s">
        <v>2534</v>
      </c>
      <c r="P6" s="69" t="s">
        <v>2441</v>
      </c>
      <c r="Q6" s="157" t="s">
        <v>2442</v>
      </c>
      <c r="R6" s="192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</row>
    <row r="7" spans="1:151" customFormat="1" ht="27.75" x14ac:dyDescent="0.4">
      <c r="A7" s="7">
        <v>2</v>
      </c>
      <c r="B7" s="56" t="s">
        <v>936</v>
      </c>
      <c r="C7" s="56" t="s">
        <v>936</v>
      </c>
      <c r="D7" s="56">
        <v>2</v>
      </c>
      <c r="E7" s="51" t="s">
        <v>975</v>
      </c>
      <c r="F7" s="73" t="s">
        <v>2559</v>
      </c>
      <c r="G7" s="17" t="s">
        <v>88</v>
      </c>
      <c r="H7" s="18" t="s">
        <v>89</v>
      </c>
      <c r="I7" s="19" t="s">
        <v>6</v>
      </c>
      <c r="J7" s="19" t="s">
        <v>90</v>
      </c>
      <c r="K7" s="19" t="s">
        <v>91</v>
      </c>
      <c r="L7" s="20" t="s">
        <v>9</v>
      </c>
      <c r="M7" s="3"/>
      <c r="N7" s="44"/>
      <c r="O7" s="84" t="s">
        <v>2534</v>
      </c>
      <c r="P7" s="46" t="s">
        <v>1493</v>
      </c>
      <c r="Q7" s="46" t="s">
        <v>1494</v>
      </c>
      <c r="R7" s="192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</row>
    <row r="8" spans="1:151" customFormat="1" ht="27.75" x14ac:dyDescent="0.4">
      <c r="A8" s="7">
        <v>3</v>
      </c>
      <c r="B8" s="56" t="s">
        <v>936</v>
      </c>
      <c r="C8" s="56" t="s">
        <v>936</v>
      </c>
      <c r="D8" s="56">
        <v>3</v>
      </c>
      <c r="E8" s="51" t="s">
        <v>976</v>
      </c>
      <c r="F8" s="73" t="s">
        <v>2560</v>
      </c>
      <c r="G8" s="17" t="s">
        <v>154</v>
      </c>
      <c r="H8" s="18" t="s">
        <v>155</v>
      </c>
      <c r="I8" s="19" t="s">
        <v>6</v>
      </c>
      <c r="J8" s="19" t="s">
        <v>156</v>
      </c>
      <c r="K8" s="19" t="s">
        <v>8</v>
      </c>
      <c r="L8" s="20" t="s">
        <v>9</v>
      </c>
      <c r="M8" s="3"/>
      <c r="N8" s="3"/>
      <c r="O8" s="83" t="s">
        <v>2534</v>
      </c>
      <c r="P8" s="46" t="s">
        <v>1495</v>
      </c>
      <c r="Q8" s="46" t="s">
        <v>1496</v>
      </c>
      <c r="R8" s="192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</row>
    <row r="9" spans="1:151" customFormat="1" ht="27.75" x14ac:dyDescent="0.4">
      <c r="A9" s="7">
        <v>4</v>
      </c>
      <c r="B9" s="56" t="s">
        <v>936</v>
      </c>
      <c r="C9" s="56" t="s">
        <v>936</v>
      </c>
      <c r="D9" s="56">
        <v>4</v>
      </c>
      <c r="E9" s="73" t="s">
        <v>1452</v>
      </c>
      <c r="F9" s="73" t="s">
        <v>2561</v>
      </c>
      <c r="G9" s="22" t="s">
        <v>201</v>
      </c>
      <c r="H9" s="23" t="s">
        <v>202</v>
      </c>
      <c r="I9" s="24" t="s">
        <v>6</v>
      </c>
      <c r="J9" s="24" t="s">
        <v>203</v>
      </c>
      <c r="K9" s="24" t="s">
        <v>204</v>
      </c>
      <c r="L9" s="25" t="s">
        <v>9</v>
      </c>
      <c r="M9" s="35"/>
      <c r="N9" s="35"/>
      <c r="O9" s="84" t="s">
        <v>2534</v>
      </c>
      <c r="P9" s="69" t="s">
        <v>2445</v>
      </c>
      <c r="Q9" s="157" t="s">
        <v>2446</v>
      </c>
      <c r="R9" s="192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</row>
    <row r="10" spans="1:151" customFormat="1" ht="27.75" x14ac:dyDescent="0.4">
      <c r="A10" s="7">
        <v>5</v>
      </c>
      <c r="B10" s="56" t="s">
        <v>936</v>
      </c>
      <c r="C10" s="56" t="s">
        <v>936</v>
      </c>
      <c r="D10" s="56">
        <v>5</v>
      </c>
      <c r="E10" s="51" t="s">
        <v>978</v>
      </c>
      <c r="F10" s="73" t="s">
        <v>2562</v>
      </c>
      <c r="G10" s="17" t="s">
        <v>168</v>
      </c>
      <c r="H10" s="18" t="s">
        <v>167</v>
      </c>
      <c r="I10" s="19" t="s">
        <v>6</v>
      </c>
      <c r="J10" s="19" t="s">
        <v>169</v>
      </c>
      <c r="K10" s="19" t="s">
        <v>170</v>
      </c>
      <c r="L10" s="20" t="s">
        <v>9</v>
      </c>
      <c r="M10" s="3"/>
      <c r="N10" s="3"/>
      <c r="O10" s="84" t="s">
        <v>2534</v>
      </c>
      <c r="P10" s="46" t="s">
        <v>1499</v>
      </c>
      <c r="Q10" s="46" t="s">
        <v>1500</v>
      </c>
      <c r="R10" s="192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</row>
    <row r="11" spans="1:151" customFormat="1" ht="27.75" x14ac:dyDescent="0.4">
      <c r="A11" s="7">
        <v>6</v>
      </c>
      <c r="B11" s="56" t="s">
        <v>936</v>
      </c>
      <c r="C11" s="56" t="s">
        <v>936</v>
      </c>
      <c r="D11" s="56">
        <v>6</v>
      </c>
      <c r="E11" s="51" t="s">
        <v>977</v>
      </c>
      <c r="F11" s="73" t="s">
        <v>2563</v>
      </c>
      <c r="G11" s="17" t="s">
        <v>166</v>
      </c>
      <c r="H11" s="18" t="s">
        <v>167</v>
      </c>
      <c r="I11" s="19" t="s">
        <v>6</v>
      </c>
      <c r="J11" s="19" t="s">
        <v>79</v>
      </c>
      <c r="K11" s="19" t="s">
        <v>8</v>
      </c>
      <c r="L11" s="20" t="s">
        <v>9</v>
      </c>
      <c r="M11" s="3"/>
      <c r="N11" s="3"/>
      <c r="O11" s="83" t="s">
        <v>2534</v>
      </c>
      <c r="P11" s="46" t="s">
        <v>1497</v>
      </c>
      <c r="Q11" s="46" t="s">
        <v>1498</v>
      </c>
      <c r="R11" s="19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</row>
    <row r="12" spans="1:151" customFormat="1" ht="27.75" x14ac:dyDescent="0.4">
      <c r="A12" s="7">
        <v>7</v>
      </c>
      <c r="B12" s="56" t="s">
        <v>936</v>
      </c>
      <c r="C12" s="56" t="s">
        <v>936</v>
      </c>
      <c r="D12" s="143">
        <v>7</v>
      </c>
      <c r="E12" s="51" t="s">
        <v>981</v>
      </c>
      <c r="F12" s="73" t="s">
        <v>2564</v>
      </c>
      <c r="G12" s="17" t="s">
        <v>240</v>
      </c>
      <c r="H12" s="18" t="s">
        <v>241</v>
      </c>
      <c r="I12" s="29" t="s">
        <v>6</v>
      </c>
      <c r="J12" s="29" t="s">
        <v>242</v>
      </c>
      <c r="K12" s="19" t="s">
        <v>8</v>
      </c>
      <c r="L12" s="20" t="s">
        <v>9</v>
      </c>
      <c r="M12" s="3"/>
      <c r="N12" s="3"/>
      <c r="O12" s="83" t="s">
        <v>2534</v>
      </c>
      <c r="P12" s="46" t="s">
        <v>1505</v>
      </c>
      <c r="Q12" s="46" t="s">
        <v>1506</v>
      </c>
      <c r="R12" s="192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</row>
    <row r="13" spans="1:151" customFormat="1" ht="27.75" x14ac:dyDescent="0.4">
      <c r="A13" s="7">
        <v>8</v>
      </c>
      <c r="B13" s="56" t="s">
        <v>936</v>
      </c>
      <c r="C13" s="56" t="s">
        <v>936</v>
      </c>
      <c r="D13" s="56">
        <v>9</v>
      </c>
      <c r="E13" s="51" t="s">
        <v>985</v>
      </c>
      <c r="F13" s="73" t="s">
        <v>2566</v>
      </c>
      <c r="G13" s="17" t="s">
        <v>305</v>
      </c>
      <c r="H13" s="18" t="s">
        <v>303</v>
      </c>
      <c r="I13" s="19" t="s">
        <v>6</v>
      </c>
      <c r="J13" s="19" t="s">
        <v>76</v>
      </c>
      <c r="K13" s="19" t="s">
        <v>306</v>
      </c>
      <c r="L13" s="20" t="s">
        <v>9</v>
      </c>
      <c r="M13" s="3"/>
      <c r="N13" s="44"/>
      <c r="O13" s="83" t="s">
        <v>2534</v>
      </c>
      <c r="P13" s="46" t="s">
        <v>1513</v>
      </c>
      <c r="Q13" s="46" t="s">
        <v>1514</v>
      </c>
      <c r="R13" s="192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</row>
    <row r="14" spans="1:151" customFormat="1" ht="27.75" x14ac:dyDescent="0.4">
      <c r="A14" s="7">
        <v>9</v>
      </c>
      <c r="B14" s="56" t="s">
        <v>936</v>
      </c>
      <c r="C14" s="56" t="s">
        <v>936</v>
      </c>
      <c r="D14" s="56">
        <v>10</v>
      </c>
      <c r="E14" s="73" t="s">
        <v>1457</v>
      </c>
      <c r="F14" s="73" t="s">
        <v>2567</v>
      </c>
      <c r="G14" s="22" t="s">
        <v>315</v>
      </c>
      <c r="H14" s="23" t="s">
        <v>316</v>
      </c>
      <c r="I14" s="24" t="s">
        <v>6</v>
      </c>
      <c r="J14" s="24" t="s">
        <v>228</v>
      </c>
      <c r="K14" s="24" t="s">
        <v>60</v>
      </c>
      <c r="L14" s="25" t="s">
        <v>9</v>
      </c>
      <c r="M14" s="35"/>
      <c r="N14" s="74"/>
      <c r="O14" s="84" t="s">
        <v>2534</v>
      </c>
      <c r="P14" s="69" t="s">
        <v>2455</v>
      </c>
      <c r="Q14" s="157" t="s">
        <v>2456</v>
      </c>
      <c r="R14" s="192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</row>
    <row r="15" spans="1:151" customFormat="1" ht="27.75" x14ac:dyDescent="0.4">
      <c r="A15" s="7">
        <v>10</v>
      </c>
      <c r="B15" s="56" t="s">
        <v>936</v>
      </c>
      <c r="C15" s="56" t="s">
        <v>936</v>
      </c>
      <c r="D15" s="56">
        <v>11</v>
      </c>
      <c r="E15" s="51" t="s">
        <v>989</v>
      </c>
      <c r="F15" s="73" t="s">
        <v>2568</v>
      </c>
      <c r="G15" s="17" t="s">
        <v>408</v>
      </c>
      <c r="H15" s="18" t="s">
        <v>400</v>
      </c>
      <c r="I15" s="19" t="s">
        <v>6</v>
      </c>
      <c r="J15" s="19" t="s">
        <v>409</v>
      </c>
      <c r="K15" s="19" t="s">
        <v>8</v>
      </c>
      <c r="L15" s="20" t="s">
        <v>9</v>
      </c>
      <c r="M15" s="3"/>
      <c r="N15" s="44"/>
      <c r="O15" s="83" t="s">
        <v>2534</v>
      </c>
      <c r="P15" s="46" t="s">
        <v>1521</v>
      </c>
      <c r="Q15" s="46" t="s">
        <v>1522</v>
      </c>
      <c r="R15" s="192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</row>
    <row r="16" spans="1:151" customFormat="1" ht="27.75" x14ac:dyDescent="0.4">
      <c r="A16" s="7">
        <v>11</v>
      </c>
      <c r="B16" s="56" t="s">
        <v>936</v>
      </c>
      <c r="C16" s="56" t="s">
        <v>936</v>
      </c>
      <c r="D16" s="56">
        <v>12</v>
      </c>
      <c r="E16" s="73" t="s">
        <v>1461</v>
      </c>
      <c r="F16" s="73" t="s">
        <v>2569</v>
      </c>
      <c r="G16" s="22" t="s">
        <v>420</v>
      </c>
      <c r="H16" s="23" t="s">
        <v>419</v>
      </c>
      <c r="I16" s="24" t="s">
        <v>6</v>
      </c>
      <c r="J16" s="24" t="s">
        <v>115</v>
      </c>
      <c r="K16" s="24" t="s">
        <v>8</v>
      </c>
      <c r="L16" s="25" t="s">
        <v>9</v>
      </c>
      <c r="M16" s="35"/>
      <c r="N16" s="74"/>
      <c r="O16" s="84" t="s">
        <v>2534</v>
      </c>
      <c r="P16" s="69" t="s">
        <v>2463</v>
      </c>
      <c r="Q16" s="157" t="s">
        <v>2464</v>
      </c>
      <c r="R16" s="192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</row>
    <row r="17" spans="1:151" customFormat="1" ht="27.75" x14ac:dyDescent="0.4">
      <c r="A17" s="7">
        <v>12</v>
      </c>
      <c r="B17" s="56" t="s">
        <v>936</v>
      </c>
      <c r="C17" s="56" t="s">
        <v>936</v>
      </c>
      <c r="D17" s="56">
        <v>13</v>
      </c>
      <c r="E17" s="51" t="s">
        <v>991</v>
      </c>
      <c r="F17" s="73" t="s">
        <v>2570</v>
      </c>
      <c r="G17" s="17" t="s">
        <v>433</v>
      </c>
      <c r="H17" s="18" t="s">
        <v>434</v>
      </c>
      <c r="I17" s="19" t="s">
        <v>6</v>
      </c>
      <c r="J17" s="19" t="s">
        <v>278</v>
      </c>
      <c r="K17" s="19" t="s">
        <v>8</v>
      </c>
      <c r="L17" s="20" t="s">
        <v>9</v>
      </c>
      <c r="M17" s="3"/>
      <c r="N17" s="44"/>
      <c r="O17" s="83" t="s">
        <v>2534</v>
      </c>
      <c r="P17" s="46" t="s">
        <v>1525</v>
      </c>
      <c r="Q17" s="46" t="s">
        <v>1526</v>
      </c>
      <c r="R17" s="192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</row>
    <row r="18" spans="1:151" customFormat="1" ht="27.75" x14ac:dyDescent="0.4">
      <c r="A18" s="7">
        <v>13</v>
      </c>
      <c r="B18" s="56" t="s">
        <v>936</v>
      </c>
      <c r="C18" s="56" t="s">
        <v>936</v>
      </c>
      <c r="D18" s="56">
        <v>14</v>
      </c>
      <c r="E18" s="51" t="s">
        <v>992</v>
      </c>
      <c r="F18" s="73" t="s">
        <v>2571</v>
      </c>
      <c r="G18" s="17" t="s">
        <v>455</v>
      </c>
      <c r="H18" s="18" t="s">
        <v>456</v>
      </c>
      <c r="I18" s="19" t="s">
        <v>11</v>
      </c>
      <c r="J18" s="19" t="s">
        <v>406</v>
      </c>
      <c r="K18" s="19" t="s">
        <v>204</v>
      </c>
      <c r="L18" s="20" t="s">
        <v>9</v>
      </c>
      <c r="M18" s="3"/>
      <c r="N18" s="44"/>
      <c r="O18" s="84" t="s">
        <v>2534</v>
      </c>
      <c r="P18" s="46" t="s">
        <v>1527</v>
      </c>
      <c r="Q18" s="46" t="s">
        <v>1528</v>
      </c>
      <c r="R18" s="192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</row>
    <row r="19" spans="1:151" customFormat="1" ht="27.75" x14ac:dyDescent="0.4">
      <c r="A19" s="7">
        <v>14</v>
      </c>
      <c r="B19" s="56" t="s">
        <v>936</v>
      </c>
      <c r="C19" s="56" t="s">
        <v>936</v>
      </c>
      <c r="D19" s="56">
        <v>15</v>
      </c>
      <c r="E19" s="73" t="s">
        <v>1463</v>
      </c>
      <c r="F19" s="73" t="s">
        <v>2572</v>
      </c>
      <c r="G19" s="22" t="s">
        <v>503</v>
      </c>
      <c r="H19" s="23" t="s">
        <v>501</v>
      </c>
      <c r="I19" s="24" t="s">
        <v>11</v>
      </c>
      <c r="J19" s="24" t="s">
        <v>504</v>
      </c>
      <c r="K19" s="24" t="s">
        <v>17</v>
      </c>
      <c r="L19" s="25" t="s">
        <v>9</v>
      </c>
      <c r="M19" s="35"/>
      <c r="N19" s="74"/>
      <c r="O19" s="83" t="s">
        <v>2534</v>
      </c>
      <c r="P19" s="69" t="s">
        <v>2467</v>
      </c>
      <c r="Q19" s="157" t="s">
        <v>2468</v>
      </c>
      <c r="R19" s="192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</row>
    <row r="20" spans="1:151" customFormat="1" ht="27.75" x14ac:dyDescent="0.4">
      <c r="A20" s="7">
        <v>15</v>
      </c>
      <c r="B20" s="56" t="s">
        <v>936</v>
      </c>
      <c r="C20" s="56" t="s">
        <v>936</v>
      </c>
      <c r="D20" s="56">
        <v>16</v>
      </c>
      <c r="E20" s="51" t="s">
        <v>994</v>
      </c>
      <c r="F20" s="73" t="s">
        <v>2573</v>
      </c>
      <c r="G20" s="17" t="s">
        <v>521</v>
      </c>
      <c r="H20" s="18" t="s">
        <v>520</v>
      </c>
      <c r="I20" s="19" t="s">
        <v>11</v>
      </c>
      <c r="J20" s="19" t="s">
        <v>522</v>
      </c>
      <c r="K20" s="19" t="s">
        <v>523</v>
      </c>
      <c r="L20" s="20" t="s">
        <v>9</v>
      </c>
      <c r="M20" s="3"/>
      <c r="N20" s="44"/>
      <c r="O20" s="84" t="s">
        <v>2534</v>
      </c>
      <c r="P20" s="46" t="s">
        <v>1531</v>
      </c>
      <c r="Q20" s="46" t="s">
        <v>1532</v>
      </c>
      <c r="R20" s="192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</row>
    <row r="21" spans="1:151" customFormat="1" ht="27.75" x14ac:dyDescent="0.4">
      <c r="A21" s="7">
        <v>16</v>
      </c>
      <c r="B21" s="5" t="s">
        <v>936</v>
      </c>
      <c r="C21" s="5" t="s">
        <v>936</v>
      </c>
      <c r="D21" s="56">
        <v>17</v>
      </c>
      <c r="E21" s="73" t="s">
        <v>1465</v>
      </c>
      <c r="F21" s="73" t="s">
        <v>2574</v>
      </c>
      <c r="G21" s="22" t="s">
        <v>526</v>
      </c>
      <c r="H21" s="23" t="s">
        <v>527</v>
      </c>
      <c r="I21" s="24" t="s">
        <v>11</v>
      </c>
      <c r="J21" s="24" t="s">
        <v>494</v>
      </c>
      <c r="K21" s="24" t="s">
        <v>8</v>
      </c>
      <c r="L21" s="25" t="s">
        <v>9</v>
      </c>
      <c r="M21" s="35"/>
      <c r="N21" s="74"/>
      <c r="O21" s="84" t="s">
        <v>2534</v>
      </c>
      <c r="P21" s="69" t="s">
        <v>2471</v>
      </c>
      <c r="Q21" s="157" t="s">
        <v>2472</v>
      </c>
      <c r="R21" s="192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</row>
    <row r="22" spans="1:151" customFormat="1" ht="27.75" x14ac:dyDescent="0.4">
      <c r="A22" s="7">
        <v>17</v>
      </c>
      <c r="B22" s="5" t="s">
        <v>936</v>
      </c>
      <c r="C22" s="5" t="s">
        <v>936</v>
      </c>
      <c r="D22" s="56">
        <v>19</v>
      </c>
      <c r="E22" s="73" t="s">
        <v>1468</v>
      </c>
      <c r="F22" s="73" t="s">
        <v>2576</v>
      </c>
      <c r="G22" s="22" t="s">
        <v>405</v>
      </c>
      <c r="H22" s="23" t="s">
        <v>583</v>
      </c>
      <c r="I22" s="24" t="s">
        <v>6</v>
      </c>
      <c r="J22" s="24" t="s">
        <v>584</v>
      </c>
      <c r="K22" s="24" t="s">
        <v>379</v>
      </c>
      <c r="L22" s="25" t="s">
        <v>9</v>
      </c>
      <c r="M22" s="35"/>
      <c r="N22" s="74"/>
      <c r="O22" s="84" t="s">
        <v>2534</v>
      </c>
      <c r="P22" s="69" t="s">
        <v>2477</v>
      </c>
      <c r="Q22" s="157" t="s">
        <v>2478</v>
      </c>
      <c r="R22" s="192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</row>
    <row r="23" spans="1:151" customFormat="1" ht="27.75" x14ac:dyDescent="0.4">
      <c r="A23" s="7">
        <v>18</v>
      </c>
      <c r="B23" s="5" t="s">
        <v>936</v>
      </c>
      <c r="C23" s="5" t="s">
        <v>936</v>
      </c>
      <c r="D23" s="56">
        <v>20</v>
      </c>
      <c r="E23" s="73" t="s">
        <v>1469</v>
      </c>
      <c r="F23" s="73" t="s">
        <v>2577</v>
      </c>
      <c r="G23" s="22" t="s">
        <v>343</v>
      </c>
      <c r="H23" s="23" t="s">
        <v>597</v>
      </c>
      <c r="I23" s="24" t="s">
        <v>6</v>
      </c>
      <c r="J23" s="24" t="s">
        <v>598</v>
      </c>
      <c r="K23" s="24" t="s">
        <v>365</v>
      </c>
      <c r="L23" s="25" t="s">
        <v>9</v>
      </c>
      <c r="M23" s="35"/>
      <c r="N23" s="74"/>
      <c r="O23" s="83" t="s">
        <v>2534</v>
      </c>
      <c r="P23" s="69" t="s">
        <v>2479</v>
      </c>
      <c r="Q23" s="157" t="s">
        <v>2480</v>
      </c>
      <c r="R23" s="192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</row>
    <row r="24" spans="1:151" customFormat="1" ht="27.75" x14ac:dyDescent="0.4">
      <c r="A24" s="7">
        <v>19</v>
      </c>
      <c r="B24" s="56" t="s">
        <v>936</v>
      </c>
      <c r="C24" s="56" t="s">
        <v>936</v>
      </c>
      <c r="D24" s="56">
        <v>21</v>
      </c>
      <c r="E24" s="51" t="s">
        <v>997</v>
      </c>
      <c r="F24" s="73" t="s">
        <v>2578</v>
      </c>
      <c r="G24" s="17" t="s">
        <v>604</v>
      </c>
      <c r="H24" s="18" t="s">
        <v>605</v>
      </c>
      <c r="I24" s="19" t="s">
        <v>6</v>
      </c>
      <c r="J24" s="19" t="s">
        <v>496</v>
      </c>
      <c r="K24" s="19" t="s">
        <v>402</v>
      </c>
      <c r="L24" s="20" t="s">
        <v>9</v>
      </c>
      <c r="M24" s="3"/>
      <c r="N24" s="44"/>
      <c r="O24" s="84" t="s">
        <v>2534</v>
      </c>
      <c r="P24" s="46" t="s">
        <v>1537</v>
      </c>
      <c r="Q24" s="46" t="s">
        <v>1538</v>
      </c>
      <c r="R24" s="192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</row>
    <row r="25" spans="1:151" customFormat="1" ht="27.75" x14ac:dyDescent="0.4">
      <c r="A25" s="7">
        <v>20</v>
      </c>
      <c r="B25" s="5" t="s">
        <v>936</v>
      </c>
      <c r="C25" s="5" t="s">
        <v>936</v>
      </c>
      <c r="D25" s="56">
        <v>22</v>
      </c>
      <c r="E25" s="73" t="s">
        <v>1472</v>
      </c>
      <c r="F25" s="73" t="s">
        <v>2579</v>
      </c>
      <c r="G25" s="22" t="s">
        <v>628</v>
      </c>
      <c r="H25" s="23" t="s">
        <v>629</v>
      </c>
      <c r="I25" s="24" t="s">
        <v>11</v>
      </c>
      <c r="J25" s="24" t="s">
        <v>630</v>
      </c>
      <c r="K25" s="24" t="s">
        <v>17</v>
      </c>
      <c r="L25" s="25" t="s">
        <v>9</v>
      </c>
      <c r="M25" s="35"/>
      <c r="N25" s="74"/>
      <c r="O25" s="83" t="s">
        <v>2534</v>
      </c>
      <c r="P25" s="69" t="s">
        <v>2485</v>
      </c>
      <c r="Q25" s="157" t="s">
        <v>2486</v>
      </c>
      <c r="R25" s="192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</row>
    <row r="26" spans="1:151" customFormat="1" ht="27.75" x14ac:dyDescent="0.4">
      <c r="A26" s="7">
        <v>21</v>
      </c>
      <c r="B26" s="56" t="s">
        <v>936</v>
      </c>
      <c r="C26" s="56" t="s">
        <v>936</v>
      </c>
      <c r="D26" s="56">
        <v>24</v>
      </c>
      <c r="E26" s="51" t="s">
        <v>1000</v>
      </c>
      <c r="F26" s="73" t="s">
        <v>2581</v>
      </c>
      <c r="G26" s="17" t="s">
        <v>139</v>
      </c>
      <c r="H26" s="18" t="s">
        <v>662</v>
      </c>
      <c r="I26" s="19" t="s">
        <v>6</v>
      </c>
      <c r="J26" s="19" t="s">
        <v>666</v>
      </c>
      <c r="K26" s="19" t="s">
        <v>17</v>
      </c>
      <c r="L26" s="20" t="s">
        <v>9</v>
      </c>
      <c r="M26" s="3"/>
      <c r="N26" s="44"/>
      <c r="O26" s="83" t="s">
        <v>2534</v>
      </c>
      <c r="P26" s="46" t="s">
        <v>1543</v>
      </c>
      <c r="Q26" s="46" t="s">
        <v>1544</v>
      </c>
      <c r="R26" s="192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</row>
    <row r="27" spans="1:151" customFormat="1" ht="27.75" x14ac:dyDescent="0.4">
      <c r="A27" s="7">
        <v>22</v>
      </c>
      <c r="B27" s="5" t="s">
        <v>936</v>
      </c>
      <c r="C27" s="5" t="s">
        <v>936</v>
      </c>
      <c r="D27" s="56">
        <v>25</v>
      </c>
      <c r="E27" s="73" t="s">
        <v>1474</v>
      </c>
      <c r="F27" s="73" t="s">
        <v>2582</v>
      </c>
      <c r="G27" s="22" t="s">
        <v>669</v>
      </c>
      <c r="H27" s="23" t="s">
        <v>670</v>
      </c>
      <c r="I27" s="24" t="s">
        <v>6</v>
      </c>
      <c r="J27" s="24" t="s">
        <v>671</v>
      </c>
      <c r="K27" s="24" t="s">
        <v>17</v>
      </c>
      <c r="L27" s="25" t="s">
        <v>9</v>
      </c>
      <c r="M27" s="35"/>
      <c r="N27" s="74"/>
      <c r="O27" s="84" t="s">
        <v>2534</v>
      </c>
      <c r="P27" s="69" t="s">
        <v>2489</v>
      </c>
      <c r="Q27" s="157" t="s">
        <v>2490</v>
      </c>
      <c r="R27" s="192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</row>
    <row r="28" spans="1:151" customFormat="1" ht="27.75" x14ac:dyDescent="0.4">
      <c r="A28" s="7">
        <v>23</v>
      </c>
      <c r="B28" s="5" t="s">
        <v>936</v>
      </c>
      <c r="C28" s="5" t="s">
        <v>936</v>
      </c>
      <c r="D28" s="56">
        <v>26</v>
      </c>
      <c r="E28" s="73" t="s">
        <v>1475</v>
      </c>
      <c r="F28" s="73" t="s">
        <v>2583</v>
      </c>
      <c r="G28" s="22" t="s">
        <v>305</v>
      </c>
      <c r="H28" s="23" t="s">
        <v>691</v>
      </c>
      <c r="I28" s="24" t="s">
        <v>6</v>
      </c>
      <c r="J28" s="24" t="s">
        <v>24</v>
      </c>
      <c r="K28" s="24" t="s">
        <v>17</v>
      </c>
      <c r="L28" s="25" t="s">
        <v>9</v>
      </c>
      <c r="M28" s="35"/>
      <c r="N28" s="74"/>
      <c r="O28" s="83" t="s">
        <v>2534</v>
      </c>
      <c r="P28" s="69" t="s">
        <v>2491</v>
      </c>
      <c r="Q28" s="157" t="s">
        <v>2492</v>
      </c>
      <c r="R28" s="192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</row>
    <row r="29" spans="1:151" customFormat="1" ht="27.75" x14ac:dyDescent="0.4">
      <c r="A29" s="7">
        <v>24</v>
      </c>
      <c r="B29" s="5" t="s">
        <v>936</v>
      </c>
      <c r="C29" s="5" t="s">
        <v>936</v>
      </c>
      <c r="D29" s="56">
        <v>28</v>
      </c>
      <c r="E29" s="73" t="s">
        <v>1477</v>
      </c>
      <c r="F29" s="73" t="s">
        <v>2585</v>
      </c>
      <c r="G29" s="22" t="s">
        <v>736</v>
      </c>
      <c r="H29" s="23" t="s">
        <v>737</v>
      </c>
      <c r="I29" s="24" t="s">
        <v>6</v>
      </c>
      <c r="J29" s="24" t="s">
        <v>738</v>
      </c>
      <c r="K29" s="24" t="s">
        <v>8</v>
      </c>
      <c r="L29" s="25" t="s">
        <v>9</v>
      </c>
      <c r="M29" s="35"/>
      <c r="N29" s="74"/>
      <c r="O29" s="84" t="s">
        <v>2534</v>
      </c>
      <c r="P29" s="69" t="s">
        <v>2495</v>
      </c>
      <c r="Q29" s="157" t="s">
        <v>2496</v>
      </c>
      <c r="R29" s="192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</row>
    <row r="30" spans="1:151" customFormat="1" ht="27.75" x14ac:dyDescent="0.4">
      <c r="A30" s="7">
        <v>25</v>
      </c>
      <c r="B30" s="56" t="s">
        <v>936</v>
      </c>
      <c r="C30" s="56" t="s">
        <v>936</v>
      </c>
      <c r="D30" s="56">
        <v>29</v>
      </c>
      <c r="E30" s="51" t="s">
        <v>1005</v>
      </c>
      <c r="F30" s="73" t="s">
        <v>2586</v>
      </c>
      <c r="G30" s="17" t="s">
        <v>268</v>
      </c>
      <c r="H30" s="18" t="s">
        <v>737</v>
      </c>
      <c r="I30" s="19" t="s">
        <v>6</v>
      </c>
      <c r="J30" s="19" t="s">
        <v>256</v>
      </c>
      <c r="K30" s="19" t="s">
        <v>454</v>
      </c>
      <c r="L30" s="20" t="s">
        <v>9</v>
      </c>
      <c r="M30" s="3"/>
      <c r="N30" s="44"/>
      <c r="O30" s="83" t="s">
        <v>2534</v>
      </c>
      <c r="P30" s="46" t="s">
        <v>1553</v>
      </c>
      <c r="Q30" s="46" t="s">
        <v>1554</v>
      </c>
      <c r="R30" s="192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</row>
    <row r="31" spans="1:151" customFormat="1" ht="27.75" x14ac:dyDescent="0.4">
      <c r="A31" s="7">
        <v>26</v>
      </c>
      <c r="B31" s="56" t="s">
        <v>936</v>
      </c>
      <c r="C31" s="56" t="s">
        <v>936</v>
      </c>
      <c r="D31" s="56">
        <v>30</v>
      </c>
      <c r="E31" s="51" t="s">
        <v>1006</v>
      </c>
      <c r="F31" s="73" t="s">
        <v>2587</v>
      </c>
      <c r="G31" s="17" t="s">
        <v>305</v>
      </c>
      <c r="H31" s="18" t="s">
        <v>745</v>
      </c>
      <c r="I31" s="19" t="s">
        <v>6</v>
      </c>
      <c r="J31" s="19" t="s">
        <v>746</v>
      </c>
      <c r="K31" s="19" t="s">
        <v>8</v>
      </c>
      <c r="L31" s="20" t="s">
        <v>9</v>
      </c>
      <c r="M31" s="3"/>
      <c r="N31" s="44"/>
      <c r="O31" s="83" t="s">
        <v>2534</v>
      </c>
      <c r="P31" s="46" t="s">
        <v>1555</v>
      </c>
      <c r="Q31" s="46" t="s">
        <v>1556</v>
      </c>
      <c r="R31" s="192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</row>
    <row r="32" spans="1:151" customFormat="1" ht="27.75" x14ac:dyDescent="0.4">
      <c r="A32" s="7">
        <v>27</v>
      </c>
      <c r="B32" s="5" t="s">
        <v>936</v>
      </c>
      <c r="C32" s="5" t="s">
        <v>936</v>
      </c>
      <c r="D32" s="56">
        <v>31</v>
      </c>
      <c r="E32" s="73" t="s">
        <v>1479</v>
      </c>
      <c r="F32" s="73" t="s">
        <v>2588</v>
      </c>
      <c r="G32" s="22" t="s">
        <v>459</v>
      </c>
      <c r="H32" s="23" t="s">
        <v>750</v>
      </c>
      <c r="I32" s="24" t="s">
        <v>11</v>
      </c>
      <c r="J32" s="24" t="s">
        <v>615</v>
      </c>
      <c r="K32" s="24" t="s">
        <v>8</v>
      </c>
      <c r="L32" s="25" t="s">
        <v>9</v>
      </c>
      <c r="M32" s="35"/>
      <c r="N32" s="74"/>
      <c r="O32" s="83" t="s">
        <v>2534</v>
      </c>
      <c r="P32" s="69" t="s">
        <v>2499</v>
      </c>
      <c r="Q32" s="157" t="s">
        <v>2500</v>
      </c>
      <c r="R32" s="192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</row>
    <row r="33" spans="1:151" customFormat="1" ht="27.75" x14ac:dyDescent="0.4">
      <c r="A33" s="7">
        <v>28</v>
      </c>
      <c r="B33" s="56" t="s">
        <v>936</v>
      </c>
      <c r="C33" s="56" t="s">
        <v>936</v>
      </c>
      <c r="D33" s="56">
        <v>32</v>
      </c>
      <c r="E33" s="51" t="s">
        <v>1007</v>
      </c>
      <c r="F33" s="73" t="s">
        <v>2589</v>
      </c>
      <c r="G33" s="17" t="s">
        <v>594</v>
      </c>
      <c r="H33" s="18" t="s">
        <v>750</v>
      </c>
      <c r="I33" s="19" t="s">
        <v>11</v>
      </c>
      <c r="J33" s="19" t="s">
        <v>431</v>
      </c>
      <c r="K33" s="19" t="s">
        <v>17</v>
      </c>
      <c r="L33" s="20" t="s">
        <v>9</v>
      </c>
      <c r="M33" s="3"/>
      <c r="N33" s="44"/>
      <c r="O33" s="84" t="s">
        <v>2534</v>
      </c>
      <c r="P33" s="46" t="s">
        <v>1557</v>
      </c>
      <c r="Q33" s="46" t="s">
        <v>1558</v>
      </c>
      <c r="R33" s="192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</row>
    <row r="34" spans="1:151" customFormat="1" ht="27.75" x14ac:dyDescent="0.4">
      <c r="A34" s="7">
        <v>29</v>
      </c>
      <c r="B34" s="5" t="s">
        <v>936</v>
      </c>
      <c r="C34" s="5" t="s">
        <v>936</v>
      </c>
      <c r="D34" s="56">
        <v>33</v>
      </c>
      <c r="E34" s="73" t="s">
        <v>1480</v>
      </c>
      <c r="F34" s="73" t="s">
        <v>2590</v>
      </c>
      <c r="G34" s="22" t="s">
        <v>790</v>
      </c>
      <c r="H34" s="23" t="s">
        <v>791</v>
      </c>
      <c r="I34" s="24" t="s">
        <v>11</v>
      </c>
      <c r="J34" s="24" t="s">
        <v>789</v>
      </c>
      <c r="K34" s="24" t="s">
        <v>17</v>
      </c>
      <c r="L34" s="25" t="s">
        <v>9</v>
      </c>
      <c r="M34" s="35"/>
      <c r="N34" s="74"/>
      <c r="O34" s="84" t="s">
        <v>2534</v>
      </c>
      <c r="P34" s="69" t="s">
        <v>2501</v>
      </c>
      <c r="Q34" s="157" t="s">
        <v>2502</v>
      </c>
      <c r="R34" s="192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</row>
    <row r="35" spans="1:151" customFormat="1" ht="27.75" x14ac:dyDescent="0.4">
      <c r="A35" s="7">
        <v>30</v>
      </c>
      <c r="B35" s="5" t="s">
        <v>936</v>
      </c>
      <c r="C35" s="5" t="s">
        <v>936</v>
      </c>
      <c r="D35" s="56">
        <v>34</v>
      </c>
      <c r="E35" s="73" t="s">
        <v>1482</v>
      </c>
      <c r="F35" s="73" t="s">
        <v>2591</v>
      </c>
      <c r="G35" s="22" t="s">
        <v>802</v>
      </c>
      <c r="H35" s="23" t="s">
        <v>803</v>
      </c>
      <c r="I35" s="24" t="s">
        <v>11</v>
      </c>
      <c r="J35" s="24" t="s">
        <v>804</v>
      </c>
      <c r="K35" s="24" t="s">
        <v>74</v>
      </c>
      <c r="L35" s="25" t="s">
        <v>9</v>
      </c>
      <c r="M35" s="35"/>
      <c r="N35" s="74"/>
      <c r="O35" s="83" t="s">
        <v>2534</v>
      </c>
      <c r="P35" s="69" t="s">
        <v>2505</v>
      </c>
      <c r="Q35" s="157" t="s">
        <v>2506</v>
      </c>
      <c r="R35" s="192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</row>
    <row r="36" spans="1:151" customFormat="1" ht="27.75" x14ac:dyDescent="0.4">
      <c r="A36" s="7">
        <v>31</v>
      </c>
      <c r="B36" s="5" t="s">
        <v>936</v>
      </c>
      <c r="C36" s="5" t="s">
        <v>936</v>
      </c>
      <c r="D36" s="56">
        <v>35</v>
      </c>
      <c r="E36" s="73" t="s">
        <v>1483</v>
      </c>
      <c r="F36" s="73" t="s">
        <v>2592</v>
      </c>
      <c r="G36" s="22" t="s">
        <v>207</v>
      </c>
      <c r="H36" s="23" t="s">
        <v>805</v>
      </c>
      <c r="I36" s="24" t="s">
        <v>6</v>
      </c>
      <c r="J36" s="24" t="s">
        <v>806</v>
      </c>
      <c r="K36" s="24" t="s">
        <v>8</v>
      </c>
      <c r="L36" s="25" t="s">
        <v>9</v>
      </c>
      <c r="M36" s="35"/>
      <c r="N36" s="74"/>
      <c r="O36" s="84" t="s">
        <v>2534</v>
      </c>
      <c r="P36" s="69" t="s">
        <v>2507</v>
      </c>
      <c r="Q36" s="157" t="s">
        <v>2508</v>
      </c>
      <c r="R36" s="192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</row>
    <row r="37" spans="1:151" customFormat="1" ht="27.75" x14ac:dyDescent="0.4">
      <c r="A37" s="7">
        <v>32</v>
      </c>
      <c r="B37" s="5" t="s">
        <v>936</v>
      </c>
      <c r="C37" s="5" t="s">
        <v>936</v>
      </c>
      <c r="D37" s="56">
        <v>36</v>
      </c>
      <c r="E37" s="73" t="s">
        <v>1484</v>
      </c>
      <c r="F37" s="73" t="s">
        <v>2593</v>
      </c>
      <c r="G37" s="22" t="s">
        <v>343</v>
      </c>
      <c r="H37" s="23" t="s">
        <v>811</v>
      </c>
      <c r="I37" s="24" t="s">
        <v>6</v>
      </c>
      <c r="J37" s="24" t="s">
        <v>469</v>
      </c>
      <c r="K37" s="24" t="s">
        <v>264</v>
      </c>
      <c r="L37" s="25" t="s">
        <v>9</v>
      </c>
      <c r="M37" s="35"/>
      <c r="N37" s="74"/>
      <c r="O37" s="83" t="s">
        <v>2534</v>
      </c>
      <c r="P37" s="69" t="s">
        <v>2509</v>
      </c>
      <c r="Q37" s="157" t="s">
        <v>2510</v>
      </c>
      <c r="R37" s="192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</row>
    <row r="38" spans="1:151" customFormat="1" ht="27.75" x14ac:dyDescent="0.4">
      <c r="A38" s="7">
        <v>33</v>
      </c>
      <c r="B38" s="5" t="s">
        <v>936</v>
      </c>
      <c r="C38" s="5" t="s">
        <v>936</v>
      </c>
      <c r="D38" s="56">
        <v>37</v>
      </c>
      <c r="E38" s="73" t="s">
        <v>1485</v>
      </c>
      <c r="F38" s="73" t="s">
        <v>2594</v>
      </c>
      <c r="G38" s="22" t="s">
        <v>815</v>
      </c>
      <c r="H38" s="23" t="s">
        <v>816</v>
      </c>
      <c r="I38" s="24" t="s">
        <v>11</v>
      </c>
      <c r="J38" s="24" t="s">
        <v>817</v>
      </c>
      <c r="K38" s="24" t="s">
        <v>17</v>
      </c>
      <c r="L38" s="25" t="s">
        <v>9</v>
      </c>
      <c r="M38" s="35"/>
      <c r="N38" s="74"/>
      <c r="O38" s="84" t="s">
        <v>2534</v>
      </c>
      <c r="P38" s="69" t="s">
        <v>2511</v>
      </c>
      <c r="Q38" s="157" t="s">
        <v>2512</v>
      </c>
      <c r="R38" s="192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</row>
    <row r="39" spans="1:151" customFormat="1" ht="27.75" x14ac:dyDescent="0.4">
      <c r="A39" s="7">
        <v>34</v>
      </c>
      <c r="B39" s="5" t="s">
        <v>936</v>
      </c>
      <c r="C39" s="5" t="s">
        <v>936</v>
      </c>
      <c r="D39" s="56">
        <v>38</v>
      </c>
      <c r="E39" s="73" t="s">
        <v>1487</v>
      </c>
      <c r="F39" s="73" t="s">
        <v>2595</v>
      </c>
      <c r="G39" s="22" t="s">
        <v>835</v>
      </c>
      <c r="H39" s="23" t="s">
        <v>834</v>
      </c>
      <c r="I39" s="24" t="s">
        <v>11</v>
      </c>
      <c r="J39" s="24" t="s">
        <v>283</v>
      </c>
      <c r="K39" s="24" t="s">
        <v>17</v>
      </c>
      <c r="L39" s="25" t="s">
        <v>9</v>
      </c>
      <c r="M39" s="35"/>
      <c r="N39" s="74"/>
      <c r="O39" s="83" t="s">
        <v>2534</v>
      </c>
      <c r="P39" s="69" t="s">
        <v>2515</v>
      </c>
      <c r="Q39" s="157" t="s">
        <v>2516</v>
      </c>
      <c r="R39" s="192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</row>
    <row r="40" spans="1:151" customFormat="1" ht="27.75" x14ac:dyDescent="0.4">
      <c r="A40" s="7">
        <v>35</v>
      </c>
      <c r="B40" s="56" t="s">
        <v>936</v>
      </c>
      <c r="C40" s="56" t="s">
        <v>936</v>
      </c>
      <c r="D40" s="56">
        <v>39</v>
      </c>
      <c r="E40" s="51" t="s">
        <v>1008</v>
      </c>
      <c r="F40" s="73" t="s">
        <v>2596</v>
      </c>
      <c r="G40" s="17" t="s">
        <v>818</v>
      </c>
      <c r="H40" s="18" t="s">
        <v>819</v>
      </c>
      <c r="I40" s="19" t="s">
        <v>11</v>
      </c>
      <c r="J40" s="19" t="s">
        <v>140</v>
      </c>
      <c r="K40" s="19" t="s">
        <v>8</v>
      </c>
      <c r="L40" s="20" t="s">
        <v>9</v>
      </c>
      <c r="M40" s="3"/>
      <c r="N40" s="44"/>
      <c r="O40" s="84" t="s">
        <v>2534</v>
      </c>
      <c r="P40" s="46" t="s">
        <v>1559</v>
      </c>
      <c r="Q40" s="46" t="s">
        <v>1560</v>
      </c>
      <c r="R40" s="192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</row>
    <row r="41" spans="1:151" customFormat="1" ht="27.75" x14ac:dyDescent="0.4">
      <c r="A41" s="7">
        <v>36</v>
      </c>
      <c r="B41" s="5" t="s">
        <v>936</v>
      </c>
      <c r="C41" s="5" t="s">
        <v>936</v>
      </c>
      <c r="D41" s="56">
        <v>40</v>
      </c>
      <c r="E41" s="73" t="s">
        <v>1488</v>
      </c>
      <c r="F41" s="73" t="s">
        <v>2597</v>
      </c>
      <c r="G41" s="22" t="s">
        <v>825</v>
      </c>
      <c r="H41" s="23" t="s">
        <v>826</v>
      </c>
      <c r="I41" s="24" t="s">
        <v>11</v>
      </c>
      <c r="J41" s="24" t="s">
        <v>827</v>
      </c>
      <c r="K41" s="24" t="s">
        <v>8</v>
      </c>
      <c r="L41" s="25" t="s">
        <v>57</v>
      </c>
      <c r="M41" s="35"/>
      <c r="N41" s="74" t="s">
        <v>2527</v>
      </c>
      <c r="O41" s="83" t="s">
        <v>2534</v>
      </c>
      <c r="P41" s="69" t="s">
        <v>2517</v>
      </c>
      <c r="Q41" s="157" t="s">
        <v>2518</v>
      </c>
      <c r="R41" s="192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</row>
    <row r="42" spans="1:151" customFormat="1" ht="27.75" x14ac:dyDescent="0.4">
      <c r="A42" s="7">
        <v>37</v>
      </c>
      <c r="B42" s="56" t="s">
        <v>936</v>
      </c>
      <c r="C42" s="56" t="s">
        <v>936</v>
      </c>
      <c r="D42" s="56">
        <v>41</v>
      </c>
      <c r="E42" s="51" t="s">
        <v>1010</v>
      </c>
      <c r="F42" s="73" t="s">
        <v>2598</v>
      </c>
      <c r="G42" s="17" t="s">
        <v>862</v>
      </c>
      <c r="H42" s="18" t="s">
        <v>863</v>
      </c>
      <c r="I42" s="19" t="s">
        <v>6</v>
      </c>
      <c r="J42" s="19" t="s">
        <v>610</v>
      </c>
      <c r="K42" s="19" t="s">
        <v>17</v>
      </c>
      <c r="L42" s="20" t="s">
        <v>9</v>
      </c>
      <c r="M42" s="3"/>
      <c r="N42" s="44"/>
      <c r="O42" s="84" t="s">
        <v>2534</v>
      </c>
      <c r="P42" s="46" t="s">
        <v>1563</v>
      </c>
      <c r="Q42" s="46" t="s">
        <v>1564</v>
      </c>
      <c r="R42" s="192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</row>
    <row r="43" spans="1:151" customFormat="1" ht="27.75" x14ac:dyDescent="0.4">
      <c r="A43" s="7"/>
      <c r="B43" s="2"/>
      <c r="C43" s="5"/>
      <c r="D43" s="5"/>
      <c r="E43" s="73"/>
      <c r="F43" s="73"/>
      <c r="G43" s="22"/>
      <c r="H43" s="23"/>
      <c r="I43" s="24"/>
      <c r="J43" s="24"/>
      <c r="K43" s="24"/>
      <c r="L43" s="25"/>
      <c r="M43" s="35"/>
      <c r="N43" s="74"/>
      <c r="O43" s="35"/>
      <c r="P43" s="69"/>
      <c r="Q43" s="157"/>
      <c r="R43" s="192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</row>
    <row r="44" spans="1:151" customFormat="1" ht="27.75" x14ac:dyDescent="0.4">
      <c r="A44" s="7"/>
      <c r="B44" s="2"/>
      <c r="C44" s="5"/>
      <c r="D44" s="5"/>
      <c r="E44" s="73"/>
      <c r="F44" s="73"/>
      <c r="G44" s="22"/>
      <c r="H44" s="23"/>
      <c r="I44" s="24"/>
      <c r="J44" s="24"/>
      <c r="K44" s="24"/>
      <c r="L44" s="25"/>
      <c r="M44" s="35"/>
      <c r="N44" s="74"/>
      <c r="O44" s="35"/>
      <c r="P44" s="69"/>
      <c r="Q44" s="157"/>
      <c r="R44" s="192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</row>
    <row r="45" spans="1:151" customFormat="1" ht="27.75" x14ac:dyDescent="0.4">
      <c r="A45" s="7"/>
      <c r="B45" s="2"/>
      <c r="C45" s="5"/>
      <c r="D45" s="5"/>
      <c r="E45" s="73"/>
      <c r="F45" s="73"/>
      <c r="G45" s="22"/>
      <c r="H45" s="23"/>
      <c r="I45" s="24"/>
      <c r="J45" s="24"/>
      <c r="K45" s="24"/>
      <c r="L45" s="25"/>
      <c r="M45" s="35"/>
      <c r="N45" s="74"/>
      <c r="O45" s="35"/>
      <c r="P45" s="69"/>
      <c r="Q45" s="157"/>
      <c r="R45" s="192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</row>
    <row r="46" spans="1:151" customFormat="1" ht="27.75" x14ac:dyDescent="0.4">
      <c r="A46" s="7"/>
      <c r="B46" s="2"/>
      <c r="C46" s="5"/>
      <c r="D46" s="5"/>
      <c r="E46" s="73"/>
      <c r="F46" s="73"/>
      <c r="G46" s="22"/>
      <c r="H46" s="23"/>
      <c r="I46" s="24"/>
      <c r="J46" s="24"/>
      <c r="K46" s="24"/>
      <c r="L46" s="25"/>
      <c r="M46" s="35"/>
      <c r="N46" s="74"/>
      <c r="O46" s="35"/>
      <c r="P46" s="69"/>
      <c r="Q46" s="157"/>
      <c r="R46" s="192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</row>
    <row r="47" spans="1:151" customFormat="1" ht="27.75" x14ac:dyDescent="0.4">
      <c r="A47" s="7"/>
      <c r="B47" s="2"/>
      <c r="C47" s="5"/>
      <c r="D47" s="5"/>
      <c r="E47" s="73"/>
      <c r="F47" s="73"/>
      <c r="G47" s="22"/>
      <c r="H47" s="23"/>
      <c r="I47" s="24"/>
      <c r="J47" s="24"/>
      <c r="K47" s="24"/>
      <c r="L47" s="25"/>
      <c r="M47" s="35"/>
      <c r="N47" s="74"/>
      <c r="O47" s="35"/>
      <c r="P47" s="69"/>
      <c r="Q47" s="157"/>
      <c r="R47" s="192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</row>
    <row r="48" spans="1:151" customFormat="1" ht="27.75" x14ac:dyDescent="0.4">
      <c r="A48" s="5">
        <f>COUNTIF(A6:A47,"&gt;=1")</f>
        <v>37</v>
      </c>
      <c r="B48" s="2"/>
      <c r="C48" s="2"/>
      <c r="D48" s="5"/>
      <c r="E48" s="4"/>
      <c r="F48" s="4"/>
      <c r="G48" s="22"/>
      <c r="H48" s="23"/>
      <c r="I48" s="86">
        <f>COUNTIF(I6:I47,"Nữ")</f>
        <v>13</v>
      </c>
      <c r="J48" s="145" t="s">
        <v>2532</v>
      </c>
      <c r="K48" s="24"/>
      <c r="L48" s="25"/>
      <c r="M48" s="35"/>
      <c r="N48" s="74"/>
      <c r="O48" s="35"/>
      <c r="P48" s="69"/>
      <c r="Q48" s="157"/>
      <c r="R48" s="192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</row>
    <row r="49" spans="1:151" customFormat="1" ht="27.75" x14ac:dyDescent="0.4">
      <c r="A49" s="7">
        <v>1</v>
      </c>
      <c r="B49" s="5" t="s">
        <v>937</v>
      </c>
      <c r="C49" s="5" t="s">
        <v>937</v>
      </c>
      <c r="D49" s="5">
        <v>43</v>
      </c>
      <c r="E49" s="51" t="s">
        <v>1014</v>
      </c>
      <c r="F49" s="73" t="s">
        <v>2600</v>
      </c>
      <c r="G49" s="17" t="s">
        <v>31</v>
      </c>
      <c r="H49" s="18" t="s">
        <v>26</v>
      </c>
      <c r="I49" s="19" t="s">
        <v>11</v>
      </c>
      <c r="J49" s="19" t="s">
        <v>32</v>
      </c>
      <c r="K49" s="19" t="s">
        <v>33</v>
      </c>
      <c r="L49" s="20" t="s">
        <v>9</v>
      </c>
      <c r="M49" s="3"/>
      <c r="N49" s="44"/>
      <c r="O49" s="83" t="s">
        <v>2534</v>
      </c>
      <c r="P49" s="47" t="s">
        <v>1571</v>
      </c>
      <c r="Q49" s="48" t="s">
        <v>1572</v>
      </c>
      <c r="R49" s="192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</row>
    <row r="50" spans="1:151" customFormat="1" ht="27.75" x14ac:dyDescent="0.4">
      <c r="A50" s="7">
        <v>2</v>
      </c>
      <c r="B50" s="5" t="s">
        <v>937</v>
      </c>
      <c r="C50" s="5" t="s">
        <v>937</v>
      </c>
      <c r="D50" s="5">
        <v>44</v>
      </c>
      <c r="E50" s="51" t="s">
        <v>1412</v>
      </c>
      <c r="F50" s="73" t="s">
        <v>2603</v>
      </c>
      <c r="G50" s="17" t="s">
        <v>40</v>
      </c>
      <c r="H50" s="18" t="s">
        <v>26</v>
      </c>
      <c r="I50" s="19" t="s">
        <v>11</v>
      </c>
      <c r="J50" s="19" t="s">
        <v>41</v>
      </c>
      <c r="K50" s="19" t="s">
        <v>8</v>
      </c>
      <c r="L50" s="20" t="s">
        <v>9</v>
      </c>
      <c r="M50" s="3"/>
      <c r="N50" s="44"/>
      <c r="O50" s="84" t="s">
        <v>2534</v>
      </c>
      <c r="P50" s="46" t="s">
        <v>2367</v>
      </c>
      <c r="Q50" s="48" t="s">
        <v>2368</v>
      </c>
      <c r="R50" s="192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</row>
    <row r="51" spans="1:151" customFormat="1" ht="27.75" x14ac:dyDescent="0.4">
      <c r="A51" s="7">
        <v>3</v>
      </c>
      <c r="B51" s="5" t="s">
        <v>937</v>
      </c>
      <c r="C51" s="5" t="s">
        <v>937</v>
      </c>
      <c r="D51" s="5">
        <v>45</v>
      </c>
      <c r="E51" s="51" t="s">
        <v>1413</v>
      </c>
      <c r="F51" s="73" t="s">
        <v>2604</v>
      </c>
      <c r="G51" s="17" t="s">
        <v>23</v>
      </c>
      <c r="H51" s="18" t="s">
        <v>19</v>
      </c>
      <c r="I51" s="19" t="s">
        <v>6</v>
      </c>
      <c r="J51" s="19" t="s">
        <v>24</v>
      </c>
      <c r="K51" s="19" t="s">
        <v>17</v>
      </c>
      <c r="L51" s="20" t="s">
        <v>9</v>
      </c>
      <c r="M51" s="3"/>
      <c r="N51" s="44"/>
      <c r="O51" s="83" t="s">
        <v>2534</v>
      </c>
      <c r="P51" s="46" t="s">
        <v>2369</v>
      </c>
      <c r="Q51" s="48" t="s">
        <v>2370</v>
      </c>
      <c r="R51" s="192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</row>
    <row r="52" spans="1:151" customFormat="1" ht="27.75" x14ac:dyDescent="0.4">
      <c r="A52" s="7">
        <v>4</v>
      </c>
      <c r="B52" s="5" t="s">
        <v>937</v>
      </c>
      <c r="C52" s="5" t="s">
        <v>937</v>
      </c>
      <c r="D52" s="5">
        <v>46</v>
      </c>
      <c r="E52" s="51" t="s">
        <v>1017</v>
      </c>
      <c r="F52" s="73" t="s">
        <v>2605</v>
      </c>
      <c r="G52" s="17" t="s">
        <v>96</v>
      </c>
      <c r="H52" s="18" t="s">
        <v>93</v>
      </c>
      <c r="I52" s="19" t="s">
        <v>6</v>
      </c>
      <c r="J52" s="19" t="s">
        <v>97</v>
      </c>
      <c r="K52" s="19" t="s">
        <v>36</v>
      </c>
      <c r="L52" s="20" t="s">
        <v>9</v>
      </c>
      <c r="M52" s="3"/>
      <c r="N52" s="44"/>
      <c r="O52" s="84" t="s">
        <v>2534</v>
      </c>
      <c r="P52" s="47" t="s">
        <v>1577</v>
      </c>
      <c r="Q52" s="48" t="s">
        <v>1578</v>
      </c>
      <c r="R52" s="192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</row>
    <row r="53" spans="1:151" customFormat="1" ht="27.75" x14ac:dyDescent="0.4">
      <c r="A53" s="7">
        <v>5</v>
      </c>
      <c r="B53" s="5" t="s">
        <v>937</v>
      </c>
      <c r="C53" s="5" t="s">
        <v>937</v>
      </c>
      <c r="D53" s="5">
        <v>47</v>
      </c>
      <c r="E53" s="51" t="s">
        <v>1018</v>
      </c>
      <c r="F53" s="73" t="s">
        <v>2606</v>
      </c>
      <c r="G53" s="17" t="s">
        <v>118</v>
      </c>
      <c r="H53" s="18" t="s">
        <v>119</v>
      </c>
      <c r="I53" s="19" t="s">
        <v>11</v>
      </c>
      <c r="J53" s="19" t="s">
        <v>120</v>
      </c>
      <c r="K53" s="19" t="s">
        <v>8</v>
      </c>
      <c r="L53" s="20" t="s">
        <v>9</v>
      </c>
      <c r="M53" s="3"/>
      <c r="N53" s="3"/>
      <c r="O53" s="83" t="s">
        <v>2534</v>
      </c>
      <c r="P53" s="122" t="s">
        <v>1579</v>
      </c>
      <c r="Q53" s="48" t="s">
        <v>1580</v>
      </c>
      <c r="R53" s="192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</row>
    <row r="54" spans="1:151" customFormat="1" ht="27.75" x14ac:dyDescent="0.4">
      <c r="A54" s="7">
        <v>6</v>
      </c>
      <c r="B54" s="56" t="s">
        <v>937</v>
      </c>
      <c r="C54" s="56" t="s">
        <v>937</v>
      </c>
      <c r="D54" s="5">
        <v>48</v>
      </c>
      <c r="E54" s="51" t="s">
        <v>1019</v>
      </c>
      <c r="F54" s="73" t="s">
        <v>2607</v>
      </c>
      <c r="G54" s="17" t="s">
        <v>133</v>
      </c>
      <c r="H54" s="18" t="s">
        <v>134</v>
      </c>
      <c r="I54" s="19" t="s">
        <v>11</v>
      </c>
      <c r="J54" s="19" t="s">
        <v>135</v>
      </c>
      <c r="K54" s="19" t="s">
        <v>17</v>
      </c>
      <c r="L54" s="20" t="s">
        <v>9</v>
      </c>
      <c r="M54" s="3"/>
      <c r="N54" s="3"/>
      <c r="O54" s="84" t="s">
        <v>2534</v>
      </c>
      <c r="P54" s="122" t="s">
        <v>1581</v>
      </c>
      <c r="Q54" s="48" t="s">
        <v>1582</v>
      </c>
      <c r="R54" s="192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</row>
    <row r="55" spans="1:151" customFormat="1" ht="27.75" x14ac:dyDescent="0.4">
      <c r="A55" s="7">
        <v>7</v>
      </c>
      <c r="B55" s="56" t="s">
        <v>937</v>
      </c>
      <c r="C55" s="56" t="s">
        <v>937</v>
      </c>
      <c r="D55" s="5">
        <v>49</v>
      </c>
      <c r="E55" s="51" t="s">
        <v>1020</v>
      </c>
      <c r="F55" s="73" t="s">
        <v>2608</v>
      </c>
      <c r="G55" s="17" t="s">
        <v>151</v>
      </c>
      <c r="H55" s="18" t="s">
        <v>152</v>
      </c>
      <c r="I55" s="19" t="s">
        <v>6</v>
      </c>
      <c r="J55" s="19" t="s">
        <v>153</v>
      </c>
      <c r="K55" s="19" t="s">
        <v>95</v>
      </c>
      <c r="L55" s="20" t="s">
        <v>9</v>
      </c>
      <c r="M55" s="3"/>
      <c r="N55" s="3"/>
      <c r="O55" s="83" t="s">
        <v>2534</v>
      </c>
      <c r="P55" s="122" t="s">
        <v>1583</v>
      </c>
      <c r="Q55" s="48" t="s">
        <v>1584</v>
      </c>
      <c r="R55" s="192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</row>
    <row r="56" spans="1:151" customFormat="1" ht="27.75" x14ac:dyDescent="0.4">
      <c r="A56" s="7">
        <v>8</v>
      </c>
      <c r="B56" s="56" t="s">
        <v>937</v>
      </c>
      <c r="C56" s="56" t="s">
        <v>937</v>
      </c>
      <c r="D56" s="5">
        <v>51</v>
      </c>
      <c r="E56" s="51" t="s">
        <v>1022</v>
      </c>
      <c r="F56" s="73" t="s">
        <v>2613</v>
      </c>
      <c r="G56" s="17" t="s">
        <v>173</v>
      </c>
      <c r="H56" s="18" t="s">
        <v>167</v>
      </c>
      <c r="I56" s="19" t="s">
        <v>6</v>
      </c>
      <c r="J56" s="19" t="s">
        <v>174</v>
      </c>
      <c r="K56" s="19" t="s">
        <v>17</v>
      </c>
      <c r="L56" s="20" t="s">
        <v>9</v>
      </c>
      <c r="M56" s="3"/>
      <c r="N56" s="3"/>
      <c r="O56" s="83" t="s">
        <v>2534</v>
      </c>
      <c r="P56" s="122" t="s">
        <v>1587</v>
      </c>
      <c r="Q56" s="48" t="s">
        <v>1588</v>
      </c>
      <c r="R56" s="192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</row>
    <row r="57" spans="1:151" customFormat="1" ht="27.75" x14ac:dyDescent="0.4">
      <c r="A57" s="7">
        <v>9</v>
      </c>
      <c r="B57" s="5" t="s">
        <v>937</v>
      </c>
      <c r="C57" s="5" t="s">
        <v>937</v>
      </c>
      <c r="D57" s="5">
        <v>52</v>
      </c>
      <c r="E57" s="51" t="s">
        <v>1221</v>
      </c>
      <c r="F57" s="73" t="s">
        <v>2610</v>
      </c>
      <c r="G57" s="17" t="s">
        <v>175</v>
      </c>
      <c r="H57" s="18" t="s">
        <v>167</v>
      </c>
      <c r="I57" s="19" t="s">
        <v>6</v>
      </c>
      <c r="J57" s="19" t="s">
        <v>35</v>
      </c>
      <c r="K57" s="19" t="s">
        <v>17</v>
      </c>
      <c r="L57" s="20" t="s">
        <v>9</v>
      </c>
      <c r="M57" s="3"/>
      <c r="N57" s="3"/>
      <c r="O57" s="84" t="s">
        <v>2534</v>
      </c>
      <c r="P57" s="91" t="s">
        <v>1985</v>
      </c>
      <c r="Q57" s="48" t="s">
        <v>1986</v>
      </c>
      <c r="R57" s="192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</row>
    <row r="58" spans="1:151" customFormat="1" ht="27.75" x14ac:dyDescent="0.4">
      <c r="A58" s="7">
        <v>10</v>
      </c>
      <c r="B58" s="56" t="s">
        <v>937</v>
      </c>
      <c r="C58" s="56" t="s">
        <v>937</v>
      </c>
      <c r="D58" s="5">
        <v>54</v>
      </c>
      <c r="E58" s="51" t="s">
        <v>1026</v>
      </c>
      <c r="F58" s="73" t="s">
        <v>2614</v>
      </c>
      <c r="G58" s="17" t="s">
        <v>325</v>
      </c>
      <c r="H58" s="18" t="s">
        <v>326</v>
      </c>
      <c r="I58" s="19" t="s">
        <v>11</v>
      </c>
      <c r="J58" s="19" t="s">
        <v>327</v>
      </c>
      <c r="K58" s="19" t="s">
        <v>8</v>
      </c>
      <c r="L58" s="20" t="s">
        <v>9</v>
      </c>
      <c r="M58" s="3"/>
      <c r="N58" s="44"/>
      <c r="O58" s="84" t="s">
        <v>2534</v>
      </c>
      <c r="P58" s="47" t="s">
        <v>1595</v>
      </c>
      <c r="Q58" s="48" t="s">
        <v>1596</v>
      </c>
      <c r="R58" s="192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</row>
    <row r="59" spans="1:151" customFormat="1" ht="27.75" x14ac:dyDescent="0.4">
      <c r="A59" s="7">
        <v>11</v>
      </c>
      <c r="B59" s="56" t="s">
        <v>937</v>
      </c>
      <c r="C59" s="56" t="s">
        <v>937</v>
      </c>
      <c r="D59" s="5">
        <v>55</v>
      </c>
      <c r="E59" s="51" t="s">
        <v>1027</v>
      </c>
      <c r="F59" s="73" t="s">
        <v>2615</v>
      </c>
      <c r="G59" s="17" t="s">
        <v>341</v>
      </c>
      <c r="H59" s="18" t="s">
        <v>340</v>
      </c>
      <c r="I59" s="19" t="s">
        <v>11</v>
      </c>
      <c r="J59" s="19" t="s">
        <v>342</v>
      </c>
      <c r="K59" s="19" t="s">
        <v>63</v>
      </c>
      <c r="L59" s="20" t="s">
        <v>9</v>
      </c>
      <c r="M59" s="3"/>
      <c r="N59" s="44"/>
      <c r="O59" s="83" t="s">
        <v>2534</v>
      </c>
      <c r="P59" s="47" t="s">
        <v>1597</v>
      </c>
      <c r="Q59" s="48" t="s">
        <v>1598</v>
      </c>
      <c r="R59" s="192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</row>
    <row r="60" spans="1:151" customFormat="1" ht="27.75" x14ac:dyDescent="0.4">
      <c r="A60" s="7">
        <v>12</v>
      </c>
      <c r="B60" s="56" t="s">
        <v>937</v>
      </c>
      <c r="C60" s="56" t="s">
        <v>937</v>
      </c>
      <c r="D60" s="5">
        <v>56</v>
      </c>
      <c r="E60" s="51" t="s">
        <v>1029</v>
      </c>
      <c r="F60" s="73" t="s">
        <v>2616</v>
      </c>
      <c r="G60" s="17" t="s">
        <v>361</v>
      </c>
      <c r="H60" s="18" t="s">
        <v>360</v>
      </c>
      <c r="I60" s="19" t="s">
        <v>6</v>
      </c>
      <c r="J60" s="19" t="s">
        <v>252</v>
      </c>
      <c r="K60" s="19" t="s">
        <v>60</v>
      </c>
      <c r="L60" s="20" t="s">
        <v>9</v>
      </c>
      <c r="M60" s="3"/>
      <c r="N60" s="44"/>
      <c r="O60" s="84" t="s">
        <v>2534</v>
      </c>
      <c r="P60" s="47" t="s">
        <v>1601</v>
      </c>
      <c r="Q60" s="48" t="s">
        <v>1602</v>
      </c>
      <c r="R60" s="192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</row>
    <row r="61" spans="1:151" customFormat="1" ht="27.75" x14ac:dyDescent="0.4">
      <c r="A61" s="7">
        <v>13</v>
      </c>
      <c r="B61" s="56" t="s">
        <v>937</v>
      </c>
      <c r="C61" s="56" t="s">
        <v>937</v>
      </c>
      <c r="D61" s="5">
        <v>57</v>
      </c>
      <c r="E61" s="51" t="s">
        <v>1030</v>
      </c>
      <c r="F61" s="73" t="s">
        <v>2617</v>
      </c>
      <c r="G61" s="17" t="s">
        <v>359</v>
      </c>
      <c r="H61" s="18" t="s">
        <v>360</v>
      </c>
      <c r="I61" s="19" t="s">
        <v>6</v>
      </c>
      <c r="J61" s="19" t="s">
        <v>16</v>
      </c>
      <c r="K61" s="19" t="s">
        <v>8</v>
      </c>
      <c r="L61" s="20" t="s">
        <v>9</v>
      </c>
      <c r="M61" s="3"/>
      <c r="N61" s="44"/>
      <c r="O61" s="83" t="s">
        <v>2534</v>
      </c>
      <c r="P61" s="47" t="s">
        <v>1603</v>
      </c>
      <c r="Q61" s="48" t="s">
        <v>1604</v>
      </c>
      <c r="R61" s="192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</row>
    <row r="62" spans="1:151" customFormat="1" ht="27.75" x14ac:dyDescent="0.4">
      <c r="A62" s="7">
        <v>14</v>
      </c>
      <c r="B62" s="56" t="s">
        <v>937</v>
      </c>
      <c r="C62" s="56" t="s">
        <v>937</v>
      </c>
      <c r="D62" s="5">
        <v>58</v>
      </c>
      <c r="E62" s="51" t="s">
        <v>1033</v>
      </c>
      <c r="F62" s="73" t="s">
        <v>2618</v>
      </c>
      <c r="G62" s="17" t="s">
        <v>405</v>
      </c>
      <c r="H62" s="18" t="s">
        <v>400</v>
      </c>
      <c r="I62" s="19" t="s">
        <v>6</v>
      </c>
      <c r="J62" s="19" t="s">
        <v>406</v>
      </c>
      <c r="K62" s="19" t="s">
        <v>17</v>
      </c>
      <c r="L62" s="20" t="s">
        <v>9</v>
      </c>
      <c r="M62" s="3"/>
      <c r="N62" s="44"/>
      <c r="O62" s="84" t="s">
        <v>2534</v>
      </c>
      <c r="P62" s="47" t="s">
        <v>1609</v>
      </c>
      <c r="Q62" s="48" t="s">
        <v>1610</v>
      </c>
      <c r="R62" s="192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</row>
    <row r="63" spans="1:151" customFormat="1" ht="27.75" x14ac:dyDescent="0.4">
      <c r="A63" s="7">
        <v>15</v>
      </c>
      <c r="B63" s="5" t="s">
        <v>937</v>
      </c>
      <c r="C63" s="5" t="s">
        <v>937</v>
      </c>
      <c r="D63" s="5">
        <v>59</v>
      </c>
      <c r="E63" s="51" t="s">
        <v>1034</v>
      </c>
      <c r="F63" s="73" t="s">
        <v>2619</v>
      </c>
      <c r="G63" s="17" t="s">
        <v>438</v>
      </c>
      <c r="H63" s="18" t="s">
        <v>439</v>
      </c>
      <c r="I63" s="19" t="s">
        <v>6</v>
      </c>
      <c r="J63" s="19" t="s">
        <v>97</v>
      </c>
      <c r="K63" s="19" t="s">
        <v>170</v>
      </c>
      <c r="L63" s="20" t="s">
        <v>9</v>
      </c>
      <c r="M63" s="3"/>
      <c r="N63" s="44"/>
      <c r="O63" s="83" t="s">
        <v>2534</v>
      </c>
      <c r="P63" s="47" t="s">
        <v>1611</v>
      </c>
      <c r="Q63" s="48" t="s">
        <v>1612</v>
      </c>
      <c r="R63" s="192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</row>
    <row r="64" spans="1:151" customFormat="1" ht="27.75" x14ac:dyDescent="0.4">
      <c r="A64" s="7">
        <v>16</v>
      </c>
      <c r="B64" s="5" t="s">
        <v>937</v>
      </c>
      <c r="C64" s="5" t="s">
        <v>937</v>
      </c>
      <c r="D64" s="5">
        <v>60</v>
      </c>
      <c r="E64" s="64" t="s">
        <v>1271</v>
      </c>
      <c r="F64" s="73" t="s">
        <v>2620</v>
      </c>
      <c r="G64" s="52" t="s">
        <v>964</v>
      </c>
      <c r="H64" s="53" t="s">
        <v>439</v>
      </c>
      <c r="I64" s="70" t="s">
        <v>6</v>
      </c>
      <c r="J64" s="39" t="s">
        <v>965</v>
      </c>
      <c r="K64" s="71" t="s">
        <v>17</v>
      </c>
      <c r="L64" s="72"/>
      <c r="M64" s="67"/>
      <c r="N64" s="68"/>
      <c r="O64" s="84" t="s">
        <v>2534</v>
      </c>
      <c r="P64" s="69" t="s">
        <v>2085</v>
      </c>
      <c r="Q64" s="69" t="s">
        <v>2086</v>
      </c>
      <c r="R64" s="192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</row>
    <row r="65" spans="1:151" customFormat="1" ht="27.75" x14ac:dyDescent="0.4">
      <c r="A65" s="7">
        <v>17</v>
      </c>
      <c r="B65" s="5" t="s">
        <v>937</v>
      </c>
      <c r="C65" s="5" t="s">
        <v>937</v>
      </c>
      <c r="D65" s="5">
        <v>61</v>
      </c>
      <c r="E65" s="64" t="s">
        <v>1272</v>
      </c>
      <c r="F65" s="73" t="s">
        <v>2621</v>
      </c>
      <c r="G65" s="54" t="s">
        <v>447</v>
      </c>
      <c r="H65" s="55" t="s">
        <v>495</v>
      </c>
      <c r="I65" s="65" t="s">
        <v>6</v>
      </c>
      <c r="J65" s="65" t="s">
        <v>496</v>
      </c>
      <c r="K65" s="65" t="s">
        <v>60</v>
      </c>
      <c r="L65" s="66" t="s">
        <v>9</v>
      </c>
      <c r="M65" s="67"/>
      <c r="N65" s="68"/>
      <c r="O65" s="83" t="s">
        <v>2534</v>
      </c>
      <c r="P65" s="69" t="s">
        <v>2087</v>
      </c>
      <c r="Q65" s="157" t="s">
        <v>2088</v>
      </c>
      <c r="R65" s="192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</row>
    <row r="66" spans="1:151" s="135" customFormat="1" ht="27.75" x14ac:dyDescent="0.4">
      <c r="A66" s="7">
        <v>18</v>
      </c>
      <c r="B66" s="5" t="s">
        <v>937</v>
      </c>
      <c r="C66" s="5" t="s">
        <v>937</v>
      </c>
      <c r="D66" s="5">
        <v>62</v>
      </c>
      <c r="E66" s="51" t="s">
        <v>1149</v>
      </c>
      <c r="F66" s="73" t="s">
        <v>2622</v>
      </c>
      <c r="G66" s="17" t="s">
        <v>534</v>
      </c>
      <c r="H66" s="18" t="s">
        <v>527</v>
      </c>
      <c r="I66" s="19" t="s">
        <v>11</v>
      </c>
      <c r="J66" s="19" t="s">
        <v>307</v>
      </c>
      <c r="K66" s="19" t="s">
        <v>8</v>
      </c>
      <c r="L66" s="20" t="s">
        <v>9</v>
      </c>
      <c r="M66" s="3"/>
      <c r="N66" s="44"/>
      <c r="O66" s="84" t="s">
        <v>2534</v>
      </c>
      <c r="P66" s="46" t="s">
        <v>1841</v>
      </c>
      <c r="Q66" s="48" t="s">
        <v>1842</v>
      </c>
      <c r="R66" s="192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</row>
    <row r="67" spans="1:151" customFormat="1" ht="27.75" x14ac:dyDescent="0.4">
      <c r="A67" s="7">
        <v>19</v>
      </c>
      <c r="B67" s="56" t="s">
        <v>937</v>
      </c>
      <c r="C67" s="56" t="s">
        <v>937</v>
      </c>
      <c r="D67" s="5">
        <v>63</v>
      </c>
      <c r="E67" s="51"/>
      <c r="F67" s="73" t="s">
        <v>2623</v>
      </c>
      <c r="G67" s="120" t="s">
        <v>2554</v>
      </c>
      <c r="H67" s="121" t="s">
        <v>540</v>
      </c>
      <c r="I67" s="19" t="s">
        <v>6</v>
      </c>
      <c r="J67" s="128" t="s">
        <v>2556</v>
      </c>
      <c r="K67" s="19" t="s">
        <v>8</v>
      </c>
      <c r="L67" s="20"/>
      <c r="M67" s="3" t="s">
        <v>2555</v>
      </c>
      <c r="N67" s="44"/>
      <c r="O67" s="84" t="s">
        <v>2534</v>
      </c>
      <c r="P67" s="90"/>
      <c r="Q67" s="48"/>
      <c r="R67" s="192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</row>
    <row r="68" spans="1:151" customFormat="1" ht="27.75" x14ac:dyDescent="0.4">
      <c r="A68" s="7">
        <v>20</v>
      </c>
      <c r="B68" s="5" t="s">
        <v>937</v>
      </c>
      <c r="C68" s="5" t="s">
        <v>937</v>
      </c>
      <c r="D68" s="5">
        <v>64</v>
      </c>
      <c r="E68" s="51" t="s">
        <v>1035</v>
      </c>
      <c r="F68" s="73" t="s">
        <v>2624</v>
      </c>
      <c r="G68" s="17" t="s">
        <v>569</v>
      </c>
      <c r="H68" s="18" t="s">
        <v>570</v>
      </c>
      <c r="I68" s="19" t="s">
        <v>11</v>
      </c>
      <c r="J68" s="19" t="s">
        <v>571</v>
      </c>
      <c r="K68" s="19" t="s">
        <v>170</v>
      </c>
      <c r="L68" s="20" t="s">
        <v>9</v>
      </c>
      <c r="M68" s="3"/>
      <c r="N68" s="44"/>
      <c r="O68" s="83" t="s">
        <v>2534</v>
      </c>
      <c r="P68" s="47" t="s">
        <v>1613</v>
      </c>
      <c r="Q68" s="48" t="s">
        <v>1614</v>
      </c>
      <c r="R68" s="192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</row>
    <row r="69" spans="1:151" customFormat="1" ht="27.75" x14ac:dyDescent="0.4">
      <c r="A69" s="7">
        <v>21</v>
      </c>
      <c r="B69" s="5" t="s">
        <v>937</v>
      </c>
      <c r="C69" s="5" t="s">
        <v>937</v>
      </c>
      <c r="D69" s="5">
        <v>65</v>
      </c>
      <c r="E69" s="51" t="s">
        <v>1036</v>
      </c>
      <c r="F69" s="73" t="s">
        <v>2625</v>
      </c>
      <c r="G69" s="17" t="s">
        <v>585</v>
      </c>
      <c r="H69" s="18" t="s">
        <v>583</v>
      </c>
      <c r="I69" s="19" t="s">
        <v>6</v>
      </c>
      <c r="J69" s="19" t="s">
        <v>216</v>
      </c>
      <c r="K69" s="19" t="s">
        <v>100</v>
      </c>
      <c r="L69" s="20" t="s">
        <v>9</v>
      </c>
      <c r="M69" s="3"/>
      <c r="N69" s="44"/>
      <c r="O69" s="83" t="s">
        <v>2534</v>
      </c>
      <c r="P69" s="47" t="s">
        <v>1615</v>
      </c>
      <c r="Q69" s="48" t="s">
        <v>1616</v>
      </c>
      <c r="R69" s="192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</row>
    <row r="70" spans="1:151" customFormat="1" ht="27.75" x14ac:dyDescent="0.4">
      <c r="A70" s="7">
        <v>22</v>
      </c>
      <c r="B70" s="5" t="s">
        <v>937</v>
      </c>
      <c r="C70" s="5" t="s">
        <v>937</v>
      </c>
      <c r="D70" s="5">
        <v>66</v>
      </c>
      <c r="E70" s="51" t="s">
        <v>1037</v>
      </c>
      <c r="F70" s="73" t="s">
        <v>2626</v>
      </c>
      <c r="G70" s="17" t="s">
        <v>612</v>
      </c>
      <c r="H70" s="18" t="s">
        <v>609</v>
      </c>
      <c r="I70" s="19" t="s">
        <v>11</v>
      </c>
      <c r="J70" s="19" t="s">
        <v>613</v>
      </c>
      <c r="K70" s="19" t="s">
        <v>17</v>
      </c>
      <c r="L70" s="20" t="s">
        <v>57</v>
      </c>
      <c r="M70" s="3"/>
      <c r="N70" s="44" t="s">
        <v>2527</v>
      </c>
      <c r="O70" s="84" t="s">
        <v>2534</v>
      </c>
      <c r="P70" s="47" t="s">
        <v>1617</v>
      </c>
      <c r="Q70" s="48" t="s">
        <v>1618</v>
      </c>
      <c r="R70" s="192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</row>
    <row r="71" spans="1:151" customFormat="1" ht="27.75" x14ac:dyDescent="0.4">
      <c r="A71" s="7">
        <v>23</v>
      </c>
      <c r="B71" s="5" t="s">
        <v>937</v>
      </c>
      <c r="C71" s="5" t="s">
        <v>937</v>
      </c>
      <c r="D71" s="5">
        <v>67</v>
      </c>
      <c r="E71" s="51" t="s">
        <v>1236</v>
      </c>
      <c r="F71" s="73" t="s">
        <v>2627</v>
      </c>
      <c r="G71" s="17" t="s">
        <v>638</v>
      </c>
      <c r="H71" s="18" t="s">
        <v>632</v>
      </c>
      <c r="I71" s="19" t="s">
        <v>11</v>
      </c>
      <c r="J71" s="19" t="s">
        <v>79</v>
      </c>
      <c r="K71" s="19" t="s">
        <v>8</v>
      </c>
      <c r="L71" s="20" t="s">
        <v>9</v>
      </c>
      <c r="M71" s="3"/>
      <c r="N71" s="44"/>
      <c r="O71" s="84" t="s">
        <v>2534</v>
      </c>
      <c r="P71" s="46" t="s">
        <v>2015</v>
      </c>
      <c r="Q71" s="48" t="s">
        <v>2016</v>
      </c>
      <c r="R71" s="192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</row>
    <row r="72" spans="1:151" customFormat="1" ht="27.75" x14ac:dyDescent="0.4">
      <c r="A72" s="7">
        <v>24</v>
      </c>
      <c r="B72" s="5" t="s">
        <v>937</v>
      </c>
      <c r="C72" s="5" t="s">
        <v>937</v>
      </c>
      <c r="D72" s="5">
        <v>68</v>
      </c>
      <c r="E72" s="51" t="s">
        <v>1038</v>
      </c>
      <c r="F72" s="73" t="s">
        <v>2628</v>
      </c>
      <c r="G72" s="17" t="s">
        <v>510</v>
      </c>
      <c r="H72" s="18" t="s">
        <v>662</v>
      </c>
      <c r="I72" s="19" t="s">
        <v>6</v>
      </c>
      <c r="J72" s="19" t="s">
        <v>663</v>
      </c>
      <c r="K72" s="19" t="s">
        <v>17</v>
      </c>
      <c r="L72" s="20" t="s">
        <v>9</v>
      </c>
      <c r="M72" s="3"/>
      <c r="N72" s="44"/>
      <c r="O72" s="83" t="s">
        <v>2534</v>
      </c>
      <c r="P72" s="47" t="s">
        <v>1619</v>
      </c>
      <c r="Q72" s="48" t="s">
        <v>1620</v>
      </c>
      <c r="R72" s="192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</row>
    <row r="73" spans="1:151" s="135" customFormat="1" ht="27.75" x14ac:dyDescent="0.4">
      <c r="A73" s="7">
        <v>25</v>
      </c>
      <c r="B73" s="5" t="s">
        <v>937</v>
      </c>
      <c r="C73" s="5" t="s">
        <v>937</v>
      </c>
      <c r="D73" s="5">
        <v>69</v>
      </c>
      <c r="E73" s="64" t="s">
        <v>1280</v>
      </c>
      <c r="F73" s="73" t="s">
        <v>2629</v>
      </c>
      <c r="G73" s="54" t="s">
        <v>667</v>
      </c>
      <c r="H73" s="55" t="s">
        <v>662</v>
      </c>
      <c r="I73" s="65" t="s">
        <v>6</v>
      </c>
      <c r="J73" s="65" t="s">
        <v>156</v>
      </c>
      <c r="K73" s="65" t="s">
        <v>17</v>
      </c>
      <c r="L73" s="66" t="s">
        <v>9</v>
      </c>
      <c r="M73" s="67"/>
      <c r="N73" s="68"/>
      <c r="O73" s="84" t="s">
        <v>2534</v>
      </c>
      <c r="P73" s="69" t="s">
        <v>2103</v>
      </c>
      <c r="Q73" s="157" t="s">
        <v>2104</v>
      </c>
      <c r="R73" s="192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</row>
    <row r="74" spans="1:151" s="135" customFormat="1" ht="27.75" x14ac:dyDescent="0.4">
      <c r="A74" s="7">
        <v>26</v>
      </c>
      <c r="B74" s="5" t="s">
        <v>937</v>
      </c>
      <c r="C74" s="5" t="s">
        <v>937</v>
      </c>
      <c r="D74" s="5">
        <v>70</v>
      </c>
      <c r="E74" s="64" t="s">
        <v>1281</v>
      </c>
      <c r="F74" s="73" t="s">
        <v>2630</v>
      </c>
      <c r="G74" s="54" t="s">
        <v>688</v>
      </c>
      <c r="H74" s="55" t="s">
        <v>684</v>
      </c>
      <c r="I74" s="65" t="s">
        <v>6</v>
      </c>
      <c r="J74" s="65" t="s">
        <v>689</v>
      </c>
      <c r="K74" s="65" t="s">
        <v>17</v>
      </c>
      <c r="L74" s="66" t="s">
        <v>9</v>
      </c>
      <c r="M74" s="67"/>
      <c r="N74" s="68"/>
      <c r="O74" s="83" t="s">
        <v>2534</v>
      </c>
      <c r="P74" s="69" t="s">
        <v>2105</v>
      </c>
      <c r="Q74" s="157" t="s">
        <v>2106</v>
      </c>
      <c r="R74" s="192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</row>
    <row r="75" spans="1:151" customFormat="1" ht="27.75" x14ac:dyDescent="0.4">
      <c r="A75" s="7">
        <v>27</v>
      </c>
      <c r="B75" s="5" t="s">
        <v>937</v>
      </c>
      <c r="C75" s="5" t="s">
        <v>937</v>
      </c>
      <c r="D75" s="5">
        <v>71</v>
      </c>
      <c r="E75" s="51" t="s">
        <v>1039</v>
      </c>
      <c r="F75" s="73" t="s">
        <v>2631</v>
      </c>
      <c r="G75" s="17" t="s">
        <v>697</v>
      </c>
      <c r="H75" s="18" t="s">
        <v>696</v>
      </c>
      <c r="I75" s="19" t="s">
        <v>11</v>
      </c>
      <c r="J75" s="19" t="s">
        <v>413</v>
      </c>
      <c r="K75" s="19" t="s">
        <v>170</v>
      </c>
      <c r="L75" s="20" t="s">
        <v>9</v>
      </c>
      <c r="M75" s="3"/>
      <c r="N75" s="44"/>
      <c r="O75" s="84" t="s">
        <v>2534</v>
      </c>
      <c r="P75" s="47" t="s">
        <v>1621</v>
      </c>
      <c r="Q75" s="48" t="s">
        <v>1622</v>
      </c>
      <c r="R75" s="192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</row>
    <row r="76" spans="1:151" customFormat="1" ht="27.75" x14ac:dyDescent="0.4">
      <c r="A76" s="7">
        <v>28</v>
      </c>
      <c r="B76" s="5" t="s">
        <v>937</v>
      </c>
      <c r="C76" s="5" t="s">
        <v>937</v>
      </c>
      <c r="D76" s="5">
        <v>72</v>
      </c>
      <c r="E76" s="51" t="s">
        <v>1360</v>
      </c>
      <c r="F76" s="73" t="s">
        <v>2632</v>
      </c>
      <c r="G76" s="17" t="s">
        <v>730</v>
      </c>
      <c r="H76" s="18" t="s">
        <v>731</v>
      </c>
      <c r="I76" s="19" t="s">
        <v>6</v>
      </c>
      <c r="J76" s="19" t="s">
        <v>460</v>
      </c>
      <c r="K76" s="19" t="s">
        <v>8</v>
      </c>
      <c r="L76" s="20" t="s">
        <v>9</v>
      </c>
      <c r="M76" s="3"/>
      <c r="N76" s="44"/>
      <c r="O76" s="83" t="s">
        <v>2534</v>
      </c>
      <c r="P76" s="46" t="s">
        <v>2263</v>
      </c>
      <c r="Q76" s="48" t="s">
        <v>2264</v>
      </c>
      <c r="R76" s="192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</row>
    <row r="77" spans="1:151" customFormat="1" ht="27.75" x14ac:dyDescent="0.4">
      <c r="A77" s="7">
        <v>29</v>
      </c>
      <c r="B77" s="5" t="s">
        <v>937</v>
      </c>
      <c r="C77" s="5" t="s">
        <v>937</v>
      </c>
      <c r="D77" s="5">
        <v>73</v>
      </c>
      <c r="E77" s="51" t="s">
        <v>1041</v>
      </c>
      <c r="F77" s="73" t="s">
        <v>2633</v>
      </c>
      <c r="G77" s="17" t="s">
        <v>178</v>
      </c>
      <c r="H77" s="18" t="s">
        <v>732</v>
      </c>
      <c r="I77" s="19" t="s">
        <v>6</v>
      </c>
      <c r="J77" s="19" t="s">
        <v>14</v>
      </c>
      <c r="K77" s="19" t="s">
        <v>607</v>
      </c>
      <c r="L77" s="20" t="s">
        <v>9</v>
      </c>
      <c r="M77" s="3"/>
      <c r="N77" s="44"/>
      <c r="O77" s="84" t="s">
        <v>2534</v>
      </c>
      <c r="P77" s="47" t="s">
        <v>1625</v>
      </c>
      <c r="Q77" s="48" t="s">
        <v>1626</v>
      </c>
      <c r="R77" s="192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</row>
    <row r="78" spans="1:151" customFormat="1" ht="27.75" x14ac:dyDescent="0.4">
      <c r="A78" s="7">
        <v>30</v>
      </c>
      <c r="B78" s="5" t="s">
        <v>937</v>
      </c>
      <c r="C78" s="5" t="s">
        <v>937</v>
      </c>
      <c r="D78" s="5">
        <v>74</v>
      </c>
      <c r="E78" s="51" t="s">
        <v>1042</v>
      </c>
      <c r="F78" s="73" t="s">
        <v>2634</v>
      </c>
      <c r="G78" s="17" t="s">
        <v>739</v>
      </c>
      <c r="H78" s="18" t="s">
        <v>740</v>
      </c>
      <c r="I78" s="19" t="s">
        <v>6</v>
      </c>
      <c r="J78" s="19" t="s">
        <v>474</v>
      </c>
      <c r="K78" s="19" t="s">
        <v>17</v>
      </c>
      <c r="L78" s="20" t="s">
        <v>9</v>
      </c>
      <c r="M78" s="3"/>
      <c r="N78" s="44"/>
      <c r="O78" s="83" t="s">
        <v>2534</v>
      </c>
      <c r="P78" s="47" t="s">
        <v>1627</v>
      </c>
      <c r="Q78" s="48" t="s">
        <v>1628</v>
      </c>
      <c r="R78" s="192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</row>
    <row r="79" spans="1:151" customFormat="1" ht="27.75" x14ac:dyDescent="0.4">
      <c r="A79" s="7">
        <v>31</v>
      </c>
      <c r="B79" s="5" t="s">
        <v>937</v>
      </c>
      <c r="C79" s="5" t="s">
        <v>937</v>
      </c>
      <c r="D79" s="5">
        <v>75</v>
      </c>
      <c r="E79" s="51" t="s">
        <v>1085</v>
      </c>
      <c r="F79" s="73" t="s">
        <v>2635</v>
      </c>
      <c r="G79" s="17" t="s">
        <v>793</v>
      </c>
      <c r="H79" s="18" t="s">
        <v>791</v>
      </c>
      <c r="I79" s="19" t="s">
        <v>11</v>
      </c>
      <c r="J79" s="19" t="s">
        <v>404</v>
      </c>
      <c r="K79" s="19" t="s">
        <v>17</v>
      </c>
      <c r="L79" s="20" t="s">
        <v>9</v>
      </c>
      <c r="M79" s="3"/>
      <c r="N79" s="44"/>
      <c r="O79" s="84" t="s">
        <v>2534</v>
      </c>
      <c r="P79" s="46" t="s">
        <v>1713</v>
      </c>
      <c r="Q79" s="48" t="s">
        <v>1714</v>
      </c>
      <c r="R79" s="192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</row>
    <row r="80" spans="1:151" s="135" customFormat="1" ht="27.75" x14ac:dyDescent="0.4">
      <c r="A80" s="7">
        <v>32</v>
      </c>
      <c r="B80" s="5" t="s">
        <v>937</v>
      </c>
      <c r="C80" s="5" t="s">
        <v>937</v>
      </c>
      <c r="D80" s="5">
        <v>76</v>
      </c>
      <c r="E80" s="51" t="s">
        <v>1362</v>
      </c>
      <c r="F80" s="73" t="s">
        <v>2636</v>
      </c>
      <c r="G80" s="17" t="s">
        <v>768</v>
      </c>
      <c r="H80" s="18" t="s">
        <v>766</v>
      </c>
      <c r="I80" s="19" t="s">
        <v>11</v>
      </c>
      <c r="J80" s="19" t="s">
        <v>35</v>
      </c>
      <c r="K80" s="19" t="s">
        <v>17</v>
      </c>
      <c r="L80" s="20" t="s">
        <v>9</v>
      </c>
      <c r="M80" s="3"/>
      <c r="N80" s="44"/>
      <c r="O80" s="83" t="s">
        <v>2534</v>
      </c>
      <c r="P80" s="46" t="s">
        <v>2267</v>
      </c>
      <c r="Q80" s="48" t="s">
        <v>2268</v>
      </c>
      <c r="R80" s="192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</row>
    <row r="81" spans="1:151" customFormat="1" ht="27.75" x14ac:dyDescent="0.4">
      <c r="A81" s="7">
        <v>33</v>
      </c>
      <c r="B81" s="5" t="s">
        <v>937</v>
      </c>
      <c r="C81" s="5" t="s">
        <v>937</v>
      </c>
      <c r="D81" s="5">
        <v>77</v>
      </c>
      <c r="E81" s="51" t="s">
        <v>1044</v>
      </c>
      <c r="F81" s="73" t="s">
        <v>2637</v>
      </c>
      <c r="G81" s="17" t="s">
        <v>807</v>
      </c>
      <c r="H81" s="18" t="s">
        <v>805</v>
      </c>
      <c r="I81" s="19" t="s">
        <v>6</v>
      </c>
      <c r="J81" s="19" t="s">
        <v>808</v>
      </c>
      <c r="K81" s="19" t="s">
        <v>60</v>
      </c>
      <c r="L81" s="20" t="s">
        <v>9</v>
      </c>
      <c r="M81" s="3"/>
      <c r="N81" s="44"/>
      <c r="O81" s="83" t="s">
        <v>2534</v>
      </c>
      <c r="P81" s="47" t="s">
        <v>1631</v>
      </c>
      <c r="Q81" s="48" t="s">
        <v>1632</v>
      </c>
      <c r="R81" s="192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</row>
    <row r="82" spans="1:151" s="135" customFormat="1" ht="27.75" x14ac:dyDescent="0.4">
      <c r="A82" s="7">
        <v>34</v>
      </c>
      <c r="B82" s="56" t="s">
        <v>937</v>
      </c>
      <c r="C82" s="56" t="s">
        <v>937</v>
      </c>
      <c r="D82" s="5">
        <v>78</v>
      </c>
      <c r="E82" s="51" t="s">
        <v>1046</v>
      </c>
      <c r="F82" s="73" t="s">
        <v>2638</v>
      </c>
      <c r="G82" s="17" t="s">
        <v>836</v>
      </c>
      <c r="H82" s="18" t="s">
        <v>834</v>
      </c>
      <c r="I82" s="19" t="s">
        <v>11</v>
      </c>
      <c r="J82" s="19" t="s">
        <v>276</v>
      </c>
      <c r="K82" s="19" t="s">
        <v>17</v>
      </c>
      <c r="L82" s="20" t="s">
        <v>9</v>
      </c>
      <c r="M82" s="3"/>
      <c r="N82" s="44"/>
      <c r="O82" s="84" t="s">
        <v>2534</v>
      </c>
      <c r="P82" s="47" t="s">
        <v>1635</v>
      </c>
      <c r="Q82" s="48" t="s">
        <v>1636</v>
      </c>
      <c r="R82" s="192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</row>
    <row r="83" spans="1:151" customFormat="1" ht="27.75" x14ac:dyDescent="0.4">
      <c r="A83" s="7">
        <v>35</v>
      </c>
      <c r="B83" s="56" t="s">
        <v>937</v>
      </c>
      <c r="C83" s="56" t="s">
        <v>937</v>
      </c>
      <c r="D83" s="5">
        <v>79</v>
      </c>
      <c r="E83" s="51" t="s">
        <v>1047</v>
      </c>
      <c r="F83" s="73" t="s">
        <v>2639</v>
      </c>
      <c r="G83" s="17" t="s">
        <v>820</v>
      </c>
      <c r="H83" s="18" t="s">
        <v>819</v>
      </c>
      <c r="I83" s="19" t="s">
        <v>11</v>
      </c>
      <c r="J83" s="19" t="s">
        <v>680</v>
      </c>
      <c r="K83" s="19" t="s">
        <v>17</v>
      </c>
      <c r="L83" s="20" t="s">
        <v>9</v>
      </c>
      <c r="M83" s="3"/>
      <c r="N83" s="44"/>
      <c r="O83" s="83" t="s">
        <v>2534</v>
      </c>
      <c r="P83" s="47" t="s">
        <v>1637</v>
      </c>
      <c r="Q83" s="48" t="s">
        <v>1638</v>
      </c>
      <c r="R83" s="192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</row>
    <row r="84" spans="1:151" customFormat="1" ht="27.75" x14ac:dyDescent="0.4">
      <c r="A84" s="7">
        <v>36</v>
      </c>
      <c r="B84" s="56" t="s">
        <v>937</v>
      </c>
      <c r="C84" s="56" t="s">
        <v>937</v>
      </c>
      <c r="D84" s="5">
        <v>82</v>
      </c>
      <c r="E84" s="51" t="s">
        <v>1051</v>
      </c>
      <c r="F84" s="73" t="s">
        <v>2642</v>
      </c>
      <c r="G84" s="17" t="s">
        <v>902</v>
      </c>
      <c r="H84" s="18" t="s">
        <v>903</v>
      </c>
      <c r="I84" s="19" t="s">
        <v>6</v>
      </c>
      <c r="J84" s="19" t="s">
        <v>904</v>
      </c>
      <c r="K84" s="19" t="s">
        <v>507</v>
      </c>
      <c r="L84" s="20" t="s">
        <v>9</v>
      </c>
      <c r="M84" s="3"/>
      <c r="N84" s="44"/>
      <c r="O84" s="84" t="s">
        <v>2534</v>
      </c>
      <c r="P84" s="47" t="s">
        <v>1645</v>
      </c>
      <c r="Q84" s="48" t="s">
        <v>1646</v>
      </c>
      <c r="R84" s="192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</row>
    <row r="85" spans="1:151" customFormat="1" ht="27.75" x14ac:dyDescent="0.4">
      <c r="A85" s="7">
        <v>37</v>
      </c>
      <c r="B85" s="5" t="s">
        <v>937</v>
      </c>
      <c r="C85" s="5" t="s">
        <v>937</v>
      </c>
      <c r="D85" s="5">
        <v>83</v>
      </c>
      <c r="E85" s="51" t="s">
        <v>1053</v>
      </c>
      <c r="F85" s="73" t="s">
        <v>2643</v>
      </c>
      <c r="G85" s="17" t="s">
        <v>916</v>
      </c>
      <c r="H85" s="18" t="s">
        <v>915</v>
      </c>
      <c r="I85" s="19" t="s">
        <v>11</v>
      </c>
      <c r="J85" s="19" t="s">
        <v>37</v>
      </c>
      <c r="K85" s="19" t="s">
        <v>17</v>
      </c>
      <c r="L85" s="20" t="s">
        <v>9</v>
      </c>
      <c r="M85" s="3"/>
      <c r="N85" s="44"/>
      <c r="O85" s="83" t="s">
        <v>2534</v>
      </c>
      <c r="P85" s="47" t="s">
        <v>1649</v>
      </c>
      <c r="Q85" s="48" t="s">
        <v>1650</v>
      </c>
      <c r="R85" s="192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</row>
    <row r="86" spans="1:151" s="134" customFormat="1" ht="27.75" x14ac:dyDescent="0.4">
      <c r="A86" s="164">
        <v>38</v>
      </c>
      <c r="B86" s="166" t="s">
        <v>940</v>
      </c>
      <c r="C86" s="165" t="s">
        <v>937</v>
      </c>
      <c r="D86" s="166">
        <v>177</v>
      </c>
      <c r="E86" s="167" t="s">
        <v>1137</v>
      </c>
      <c r="F86" s="167" t="s">
        <v>2737</v>
      </c>
      <c r="G86" s="168" t="s">
        <v>147</v>
      </c>
      <c r="H86" s="169" t="s">
        <v>142</v>
      </c>
      <c r="I86" s="170" t="s">
        <v>11</v>
      </c>
      <c r="J86" s="170" t="s">
        <v>105</v>
      </c>
      <c r="K86" s="170" t="s">
        <v>17</v>
      </c>
      <c r="L86" s="171" t="s">
        <v>9</v>
      </c>
      <c r="M86" s="172"/>
      <c r="N86" s="173"/>
      <c r="O86" s="174" t="s">
        <v>2534</v>
      </c>
      <c r="P86" s="177" t="s">
        <v>1817</v>
      </c>
      <c r="Q86" s="176" t="s">
        <v>1818</v>
      </c>
      <c r="R86" s="192"/>
    </row>
    <row r="87" spans="1:151" s="134" customFormat="1" ht="27.75" x14ac:dyDescent="0.4">
      <c r="A87" s="7"/>
      <c r="B87" s="112"/>
      <c r="C87" s="56"/>
      <c r="D87" s="112"/>
      <c r="E87" s="133"/>
      <c r="F87" s="133"/>
      <c r="G87" s="136"/>
      <c r="H87" s="137"/>
      <c r="I87" s="138"/>
      <c r="J87" s="138"/>
      <c r="K87" s="138"/>
      <c r="L87" s="139"/>
      <c r="M87" s="140"/>
      <c r="N87" s="141"/>
      <c r="O87" s="113"/>
      <c r="P87" s="142"/>
      <c r="Q87" s="161"/>
      <c r="R87" s="192"/>
    </row>
    <row r="88" spans="1:151" s="134" customFormat="1" ht="27.75" x14ac:dyDescent="0.4">
      <c r="A88" s="7"/>
      <c r="B88" s="112"/>
      <c r="C88" s="56"/>
      <c r="D88" s="112"/>
      <c r="E88" s="133"/>
      <c r="F88" s="133"/>
      <c r="G88" s="136"/>
      <c r="H88" s="137"/>
      <c r="I88" s="138"/>
      <c r="J88" s="138"/>
      <c r="K88" s="138"/>
      <c r="L88" s="139"/>
      <c r="M88" s="140"/>
      <c r="N88" s="141"/>
      <c r="O88" s="113"/>
      <c r="P88" s="142"/>
      <c r="Q88" s="161"/>
      <c r="R88" s="192"/>
    </row>
    <row r="89" spans="1:151" s="134" customFormat="1" ht="27.75" x14ac:dyDescent="0.4">
      <c r="A89" s="7"/>
      <c r="B89" s="112"/>
      <c r="C89" s="56"/>
      <c r="D89" s="112"/>
      <c r="E89" s="133"/>
      <c r="F89" s="133"/>
      <c r="G89" s="136"/>
      <c r="H89" s="137"/>
      <c r="I89" s="138"/>
      <c r="J89" s="138"/>
      <c r="K89" s="138"/>
      <c r="L89" s="139"/>
      <c r="M89" s="140"/>
      <c r="N89" s="141"/>
      <c r="O89" s="113"/>
      <c r="P89" s="142"/>
      <c r="Q89" s="161"/>
      <c r="R89" s="192"/>
    </row>
    <row r="90" spans="1:151" customFormat="1" ht="27.75" x14ac:dyDescent="0.4">
      <c r="A90" s="7"/>
      <c r="B90" s="2"/>
      <c r="C90" s="5"/>
      <c r="D90" s="5"/>
      <c r="E90" s="51"/>
      <c r="F90" s="51"/>
      <c r="G90" s="17"/>
      <c r="H90" s="18"/>
      <c r="I90" s="19"/>
      <c r="J90" s="19"/>
      <c r="K90" s="19"/>
      <c r="L90" s="20"/>
      <c r="M90" s="3"/>
      <c r="N90" s="44"/>
      <c r="O90" s="3"/>
      <c r="P90" s="90"/>
      <c r="Q90" s="48"/>
      <c r="R90" s="192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</row>
    <row r="91" spans="1:151" customFormat="1" ht="27.75" x14ac:dyDescent="0.4">
      <c r="A91" s="5">
        <f>COUNTIF(A49:A90,"&gt;=1")</f>
        <v>38</v>
      </c>
      <c r="B91" s="2"/>
      <c r="C91" s="2"/>
      <c r="D91" s="5"/>
      <c r="E91" s="4"/>
      <c r="F91" s="4"/>
      <c r="G91" s="22"/>
      <c r="H91" s="23"/>
      <c r="I91" s="86">
        <f>COUNTIF(I49:I90,"Nữ")</f>
        <v>17</v>
      </c>
      <c r="J91" s="145" t="s">
        <v>2532</v>
      </c>
      <c r="K91" s="19"/>
      <c r="L91" s="20"/>
      <c r="M91" s="3"/>
      <c r="N91" s="44"/>
      <c r="O91" s="3"/>
      <c r="P91" s="90"/>
      <c r="Q91" s="48"/>
      <c r="R91" s="192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</row>
    <row r="92" spans="1:151" customFormat="1" ht="27.75" x14ac:dyDescent="0.4">
      <c r="A92" s="7">
        <v>1</v>
      </c>
      <c r="B92" s="5" t="s">
        <v>938</v>
      </c>
      <c r="C92" s="5" t="s">
        <v>938</v>
      </c>
      <c r="D92" s="5">
        <v>84</v>
      </c>
      <c r="E92" s="51" t="s">
        <v>1054</v>
      </c>
      <c r="F92" s="73" t="s">
        <v>2644</v>
      </c>
      <c r="G92" s="17" t="s">
        <v>15</v>
      </c>
      <c r="H92" s="18" t="s">
        <v>5</v>
      </c>
      <c r="I92" s="19" t="s">
        <v>6</v>
      </c>
      <c r="J92" s="19" t="s">
        <v>16</v>
      </c>
      <c r="K92" s="19" t="s">
        <v>17</v>
      </c>
      <c r="L92" s="20" t="s">
        <v>9</v>
      </c>
      <c r="M92" s="3"/>
      <c r="N92" s="44"/>
      <c r="O92" s="83" t="s">
        <v>2534</v>
      </c>
      <c r="P92" s="46" t="s">
        <v>1651</v>
      </c>
      <c r="Q92" s="48" t="s">
        <v>1652</v>
      </c>
      <c r="R92" s="192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</row>
    <row r="93" spans="1:151" s="58" customFormat="1" ht="27.75" x14ac:dyDescent="0.4">
      <c r="A93" s="7">
        <v>2</v>
      </c>
      <c r="B93" s="5" t="s">
        <v>938</v>
      </c>
      <c r="C93" s="5" t="s">
        <v>938</v>
      </c>
      <c r="D93" s="5">
        <v>85</v>
      </c>
      <c r="E93" s="51" t="s">
        <v>1057</v>
      </c>
      <c r="F93" s="73" t="s">
        <v>2645</v>
      </c>
      <c r="G93" s="17" t="s">
        <v>75</v>
      </c>
      <c r="H93" s="18" t="s">
        <v>26</v>
      </c>
      <c r="I93" s="19" t="s">
        <v>11</v>
      </c>
      <c r="J93" s="19" t="s">
        <v>76</v>
      </c>
      <c r="K93" s="19" t="s">
        <v>17</v>
      </c>
      <c r="L93" s="20" t="s">
        <v>9</v>
      </c>
      <c r="M93" s="3"/>
      <c r="N93" s="44"/>
      <c r="O93" s="83" t="s">
        <v>2534</v>
      </c>
      <c r="P93" s="46" t="s">
        <v>1657</v>
      </c>
      <c r="Q93" s="48" t="s">
        <v>1658</v>
      </c>
      <c r="R93" s="192"/>
    </row>
    <row r="94" spans="1:151" customFormat="1" ht="27.75" x14ac:dyDescent="0.4">
      <c r="A94" s="7">
        <v>3</v>
      </c>
      <c r="B94" s="5" t="s">
        <v>938</v>
      </c>
      <c r="C94" s="5" t="s">
        <v>938</v>
      </c>
      <c r="D94" s="5">
        <v>86</v>
      </c>
      <c r="E94" s="51" t="s">
        <v>1055</v>
      </c>
      <c r="F94" s="73" t="s">
        <v>2646</v>
      </c>
      <c r="G94" s="17" t="s">
        <v>58</v>
      </c>
      <c r="H94" s="18" t="s">
        <v>26</v>
      </c>
      <c r="I94" s="19" t="s">
        <v>6</v>
      </c>
      <c r="J94" s="19" t="s">
        <v>59</v>
      </c>
      <c r="K94" s="19" t="s">
        <v>60</v>
      </c>
      <c r="L94" s="20" t="s">
        <v>9</v>
      </c>
      <c r="M94" s="3"/>
      <c r="N94" s="44"/>
      <c r="O94" s="83" t="s">
        <v>2534</v>
      </c>
      <c r="P94" s="46" t="s">
        <v>1653</v>
      </c>
      <c r="Q94" s="48" t="s">
        <v>1654</v>
      </c>
      <c r="R94" s="192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</row>
    <row r="95" spans="1:151" customFormat="1" ht="27.75" x14ac:dyDescent="0.4">
      <c r="A95" s="7">
        <v>4</v>
      </c>
      <c r="B95" s="5" t="s">
        <v>938</v>
      </c>
      <c r="C95" s="5" t="s">
        <v>938</v>
      </c>
      <c r="D95" s="5">
        <v>87</v>
      </c>
      <c r="E95" s="51" t="s">
        <v>1056</v>
      </c>
      <c r="F95" s="73" t="s">
        <v>2647</v>
      </c>
      <c r="G95" s="17" t="s">
        <v>53</v>
      </c>
      <c r="H95" s="18" t="s">
        <v>26</v>
      </c>
      <c r="I95" s="19" t="s">
        <v>6</v>
      </c>
      <c r="J95" s="19" t="s">
        <v>54</v>
      </c>
      <c r="K95" s="19" t="s">
        <v>8</v>
      </c>
      <c r="L95" s="20" t="s">
        <v>9</v>
      </c>
      <c r="M95" s="3"/>
      <c r="N95" s="44"/>
      <c r="O95" s="84" t="s">
        <v>2534</v>
      </c>
      <c r="P95" s="46" t="s">
        <v>1655</v>
      </c>
      <c r="Q95" s="48" t="s">
        <v>1656</v>
      </c>
      <c r="R95" s="192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</row>
    <row r="96" spans="1:151" s="135" customFormat="1" ht="27.75" x14ac:dyDescent="0.4">
      <c r="A96" s="7">
        <v>5</v>
      </c>
      <c r="B96" s="5" t="s">
        <v>938</v>
      </c>
      <c r="C96" s="5" t="s">
        <v>938</v>
      </c>
      <c r="D96" s="5">
        <v>88</v>
      </c>
      <c r="E96" s="51" t="s">
        <v>974</v>
      </c>
      <c r="F96" s="73" t="s">
        <v>2648</v>
      </c>
      <c r="G96" s="17" t="s">
        <v>38</v>
      </c>
      <c r="H96" s="18" t="s">
        <v>26</v>
      </c>
      <c r="I96" s="19" t="s">
        <v>6</v>
      </c>
      <c r="J96" s="19" t="s">
        <v>39</v>
      </c>
      <c r="K96" s="19" t="s">
        <v>17</v>
      </c>
      <c r="L96" s="20" t="s">
        <v>9</v>
      </c>
      <c r="M96" s="3"/>
      <c r="N96" s="44"/>
      <c r="O96" s="84" t="s">
        <v>2534</v>
      </c>
      <c r="P96" s="46" t="s">
        <v>1491</v>
      </c>
      <c r="Q96" s="46" t="s">
        <v>1492</v>
      </c>
      <c r="R96" s="192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</row>
    <row r="97" spans="1:151" customFormat="1" ht="27.75" x14ac:dyDescent="0.4">
      <c r="A97" s="7">
        <v>6</v>
      </c>
      <c r="B97" s="5" t="s">
        <v>938</v>
      </c>
      <c r="C97" s="5" t="s">
        <v>938</v>
      </c>
      <c r="D97" s="5">
        <v>89</v>
      </c>
      <c r="E97" s="51" t="s">
        <v>1059</v>
      </c>
      <c r="F97" s="73" t="s">
        <v>2649</v>
      </c>
      <c r="G97" s="17" t="s">
        <v>112</v>
      </c>
      <c r="H97" s="18" t="s">
        <v>160</v>
      </c>
      <c r="I97" s="19" t="s">
        <v>6</v>
      </c>
      <c r="J97" s="19" t="s">
        <v>162</v>
      </c>
      <c r="K97" s="19" t="s">
        <v>8</v>
      </c>
      <c r="L97" s="20" t="s">
        <v>9</v>
      </c>
      <c r="M97" s="3"/>
      <c r="N97" s="44"/>
      <c r="O97" s="84" t="s">
        <v>2534</v>
      </c>
      <c r="P97" s="46" t="s">
        <v>1661</v>
      </c>
      <c r="Q97" s="48" t="s">
        <v>1662</v>
      </c>
      <c r="R97" s="192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</row>
    <row r="98" spans="1:151" customFormat="1" ht="27.75" x14ac:dyDescent="0.4">
      <c r="A98" s="7">
        <v>7</v>
      </c>
      <c r="B98" s="5" t="s">
        <v>938</v>
      </c>
      <c r="C98" s="5" t="s">
        <v>938</v>
      </c>
      <c r="D98" s="5">
        <v>90</v>
      </c>
      <c r="E98" s="51" t="s">
        <v>1062</v>
      </c>
      <c r="F98" s="73" t="s">
        <v>2650</v>
      </c>
      <c r="G98" s="17" t="s">
        <v>231</v>
      </c>
      <c r="H98" s="18" t="s">
        <v>227</v>
      </c>
      <c r="I98" s="19" t="s">
        <v>6</v>
      </c>
      <c r="J98" s="19" t="s">
        <v>232</v>
      </c>
      <c r="K98" s="19" t="s">
        <v>8</v>
      </c>
      <c r="L98" s="20" t="s">
        <v>9</v>
      </c>
      <c r="M98" s="3"/>
      <c r="N98" s="44"/>
      <c r="O98" s="84" t="s">
        <v>2534</v>
      </c>
      <c r="P98" s="46" t="s">
        <v>1667</v>
      </c>
      <c r="Q98" s="48" t="s">
        <v>1668</v>
      </c>
      <c r="R98" s="192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</row>
    <row r="99" spans="1:151" customFormat="1" ht="27.75" x14ac:dyDescent="0.4">
      <c r="A99" s="7">
        <v>8</v>
      </c>
      <c r="B99" s="56" t="s">
        <v>938</v>
      </c>
      <c r="C99" s="56" t="s">
        <v>938</v>
      </c>
      <c r="D99" s="5">
        <v>91</v>
      </c>
      <c r="E99" s="51" t="s">
        <v>1061</v>
      </c>
      <c r="F99" s="73" t="s">
        <v>2651</v>
      </c>
      <c r="G99" s="17" t="s">
        <v>226</v>
      </c>
      <c r="H99" s="18" t="s">
        <v>227</v>
      </c>
      <c r="I99" s="19" t="s">
        <v>6</v>
      </c>
      <c r="J99" s="19" t="s">
        <v>228</v>
      </c>
      <c r="K99" s="19" t="s">
        <v>8</v>
      </c>
      <c r="L99" s="20" t="s">
        <v>9</v>
      </c>
      <c r="M99" s="3"/>
      <c r="N99" s="44"/>
      <c r="O99" s="83" t="s">
        <v>2534</v>
      </c>
      <c r="P99" s="46" t="s">
        <v>1665</v>
      </c>
      <c r="Q99" s="48" t="s">
        <v>1666</v>
      </c>
      <c r="R99" s="192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</row>
    <row r="100" spans="1:151" customFormat="1" ht="27.75" x14ac:dyDescent="0.4">
      <c r="A100" s="7">
        <v>9</v>
      </c>
      <c r="B100" s="5" t="s">
        <v>938</v>
      </c>
      <c r="C100" s="5" t="s">
        <v>938</v>
      </c>
      <c r="D100" s="5">
        <v>93</v>
      </c>
      <c r="E100" s="51" t="s">
        <v>1064</v>
      </c>
      <c r="F100" s="73" t="s">
        <v>2653</v>
      </c>
      <c r="G100" s="17" t="s">
        <v>224</v>
      </c>
      <c r="H100" s="18" t="s">
        <v>213</v>
      </c>
      <c r="I100" s="19" t="s">
        <v>6</v>
      </c>
      <c r="J100" s="19" t="s">
        <v>225</v>
      </c>
      <c r="K100" s="19" t="s">
        <v>17</v>
      </c>
      <c r="L100" s="20" t="s">
        <v>9</v>
      </c>
      <c r="M100" s="3"/>
      <c r="N100" s="3"/>
      <c r="O100" s="84" t="s">
        <v>2534</v>
      </c>
      <c r="P100" s="46" t="s">
        <v>1671</v>
      </c>
      <c r="Q100" s="48" t="s">
        <v>1672</v>
      </c>
      <c r="R100" s="192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</row>
    <row r="101" spans="1:151" customFormat="1" ht="27.75" x14ac:dyDescent="0.4">
      <c r="A101" s="7">
        <v>10</v>
      </c>
      <c r="B101" s="5" t="s">
        <v>938</v>
      </c>
      <c r="C101" s="5" t="s">
        <v>938</v>
      </c>
      <c r="D101" s="5">
        <v>94</v>
      </c>
      <c r="E101" s="51" t="s">
        <v>979</v>
      </c>
      <c r="F101" s="73" t="s">
        <v>2654</v>
      </c>
      <c r="G101" s="17" t="s">
        <v>171</v>
      </c>
      <c r="H101" s="18" t="s">
        <v>167</v>
      </c>
      <c r="I101" s="19" t="s">
        <v>6</v>
      </c>
      <c r="J101" s="19" t="s">
        <v>172</v>
      </c>
      <c r="K101" s="19" t="s">
        <v>8</v>
      </c>
      <c r="L101" s="20" t="s">
        <v>9</v>
      </c>
      <c r="M101" s="3"/>
      <c r="N101" s="3"/>
      <c r="O101" s="83" t="s">
        <v>2534</v>
      </c>
      <c r="P101" s="46" t="s">
        <v>1501</v>
      </c>
      <c r="Q101" s="46" t="s">
        <v>1502</v>
      </c>
      <c r="R101" s="192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</row>
    <row r="102" spans="1:151" customFormat="1" ht="27.75" x14ac:dyDescent="0.4">
      <c r="A102" s="7">
        <v>11</v>
      </c>
      <c r="B102" s="5" t="s">
        <v>938</v>
      </c>
      <c r="C102" s="5" t="s">
        <v>938</v>
      </c>
      <c r="D102" s="49">
        <v>95</v>
      </c>
      <c r="E102" s="51" t="s">
        <v>1066</v>
      </c>
      <c r="F102" s="73" t="s">
        <v>2655</v>
      </c>
      <c r="G102" s="17" t="s">
        <v>190</v>
      </c>
      <c r="H102" s="18" t="s">
        <v>186</v>
      </c>
      <c r="I102" s="29" t="s">
        <v>6</v>
      </c>
      <c r="J102" s="29" t="s">
        <v>191</v>
      </c>
      <c r="K102" s="19" t="s">
        <v>192</v>
      </c>
      <c r="L102" s="20" t="s">
        <v>9</v>
      </c>
      <c r="M102" s="3"/>
      <c r="N102" s="3"/>
      <c r="O102" s="83" t="s">
        <v>2534</v>
      </c>
      <c r="P102" s="46" t="s">
        <v>1675</v>
      </c>
      <c r="Q102" s="48" t="s">
        <v>1676</v>
      </c>
      <c r="R102" s="192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</row>
    <row r="103" spans="1:151" customFormat="1" ht="27.75" x14ac:dyDescent="0.4">
      <c r="A103" s="7">
        <v>12</v>
      </c>
      <c r="B103" s="5" t="s">
        <v>938</v>
      </c>
      <c r="C103" s="5" t="s">
        <v>938</v>
      </c>
      <c r="D103" s="5">
        <v>96</v>
      </c>
      <c r="E103" s="51" t="s">
        <v>980</v>
      </c>
      <c r="F103" s="73" t="s">
        <v>2656</v>
      </c>
      <c r="G103" s="17" t="s">
        <v>185</v>
      </c>
      <c r="H103" s="18" t="s">
        <v>186</v>
      </c>
      <c r="I103" s="19" t="s">
        <v>6</v>
      </c>
      <c r="J103" s="19" t="s">
        <v>187</v>
      </c>
      <c r="K103" s="19" t="s">
        <v>50</v>
      </c>
      <c r="L103" s="20" t="s">
        <v>9</v>
      </c>
      <c r="M103" s="3"/>
      <c r="N103" s="44"/>
      <c r="O103" s="84" t="s">
        <v>2534</v>
      </c>
      <c r="P103" s="46" t="s">
        <v>1503</v>
      </c>
      <c r="Q103" s="46" t="s">
        <v>1504</v>
      </c>
      <c r="R103" s="192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</row>
    <row r="104" spans="1:151" customFormat="1" ht="27.75" x14ac:dyDescent="0.4">
      <c r="A104" s="7">
        <v>13</v>
      </c>
      <c r="B104" s="5" t="s">
        <v>938</v>
      </c>
      <c r="C104" s="5" t="s">
        <v>938</v>
      </c>
      <c r="D104" s="5">
        <v>97</v>
      </c>
      <c r="E104" s="51" t="s">
        <v>984</v>
      </c>
      <c r="F104" s="73" t="s">
        <v>2657</v>
      </c>
      <c r="G104" s="17" t="s">
        <v>295</v>
      </c>
      <c r="H104" s="18" t="s">
        <v>296</v>
      </c>
      <c r="I104" s="19" t="s">
        <v>6</v>
      </c>
      <c r="J104" s="19" t="s">
        <v>297</v>
      </c>
      <c r="K104" s="19" t="s">
        <v>17</v>
      </c>
      <c r="L104" s="20" t="s">
        <v>9</v>
      </c>
      <c r="M104" s="3"/>
      <c r="N104" s="44"/>
      <c r="O104" s="84" t="s">
        <v>2534</v>
      </c>
      <c r="P104" s="46" t="s">
        <v>1511</v>
      </c>
      <c r="Q104" s="46" t="s">
        <v>1512</v>
      </c>
      <c r="R104" s="192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</row>
    <row r="105" spans="1:151" customFormat="1" ht="27.75" x14ac:dyDescent="0.4">
      <c r="A105" s="7">
        <v>14</v>
      </c>
      <c r="B105" s="5" t="s">
        <v>938</v>
      </c>
      <c r="C105" s="5" t="s">
        <v>938</v>
      </c>
      <c r="D105" s="5">
        <v>98</v>
      </c>
      <c r="E105" s="51" t="s">
        <v>1067</v>
      </c>
      <c r="F105" s="73" t="s">
        <v>2658</v>
      </c>
      <c r="G105" s="17" t="s">
        <v>311</v>
      </c>
      <c r="H105" s="18" t="s">
        <v>309</v>
      </c>
      <c r="I105" s="19" t="s">
        <v>11</v>
      </c>
      <c r="J105" s="19" t="s">
        <v>312</v>
      </c>
      <c r="K105" s="19" t="s">
        <v>100</v>
      </c>
      <c r="L105" s="20" t="s">
        <v>9</v>
      </c>
      <c r="M105" s="3"/>
      <c r="N105" s="44"/>
      <c r="O105" s="83" t="s">
        <v>2534</v>
      </c>
      <c r="P105" s="46" t="s">
        <v>1677</v>
      </c>
      <c r="Q105" s="48" t="s">
        <v>1678</v>
      </c>
      <c r="R105" s="192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</row>
    <row r="106" spans="1:151" customFormat="1" ht="27.75" x14ac:dyDescent="0.4">
      <c r="A106" s="7">
        <v>15</v>
      </c>
      <c r="B106" s="5" t="s">
        <v>938</v>
      </c>
      <c r="C106" s="5" t="s">
        <v>938</v>
      </c>
      <c r="D106" s="5">
        <v>101</v>
      </c>
      <c r="E106" s="51" t="s">
        <v>990</v>
      </c>
      <c r="F106" s="73" t="s">
        <v>2661</v>
      </c>
      <c r="G106" s="17" t="s">
        <v>399</v>
      </c>
      <c r="H106" s="18" t="s">
        <v>400</v>
      </c>
      <c r="I106" s="19" t="s">
        <v>6</v>
      </c>
      <c r="J106" s="19" t="s">
        <v>401</v>
      </c>
      <c r="K106" s="19" t="s">
        <v>402</v>
      </c>
      <c r="L106" s="20" t="s">
        <v>57</v>
      </c>
      <c r="M106" s="3"/>
      <c r="N106" s="44"/>
      <c r="O106" s="83" t="s">
        <v>2534</v>
      </c>
      <c r="P106" s="46" t="s">
        <v>1523</v>
      </c>
      <c r="Q106" s="46" t="s">
        <v>1524</v>
      </c>
      <c r="R106" s="192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</row>
    <row r="107" spans="1:151" customFormat="1" ht="27.75" x14ac:dyDescent="0.4">
      <c r="A107" s="7">
        <v>16</v>
      </c>
      <c r="B107" s="5" t="s">
        <v>938</v>
      </c>
      <c r="C107" s="5" t="s">
        <v>938</v>
      </c>
      <c r="D107" s="5">
        <v>103</v>
      </c>
      <c r="E107" s="51" t="s">
        <v>1072</v>
      </c>
      <c r="F107" s="73" t="s">
        <v>2663</v>
      </c>
      <c r="G107" s="17" t="s">
        <v>470</v>
      </c>
      <c r="H107" s="18" t="s">
        <v>456</v>
      </c>
      <c r="I107" s="19" t="s">
        <v>11</v>
      </c>
      <c r="J107" s="19" t="s">
        <v>367</v>
      </c>
      <c r="K107" s="19" t="s">
        <v>60</v>
      </c>
      <c r="L107" s="20" t="s">
        <v>9</v>
      </c>
      <c r="M107" s="3"/>
      <c r="N107" s="44"/>
      <c r="O107" s="83" t="s">
        <v>2534</v>
      </c>
      <c r="P107" s="46" t="s">
        <v>1687</v>
      </c>
      <c r="Q107" s="48" t="s">
        <v>1688</v>
      </c>
      <c r="R107" s="192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</row>
    <row r="108" spans="1:151" customFormat="1" ht="27.75" x14ac:dyDescent="0.4">
      <c r="A108" s="7">
        <v>17</v>
      </c>
      <c r="B108" s="5" t="s">
        <v>938</v>
      </c>
      <c r="C108" s="5" t="s">
        <v>938</v>
      </c>
      <c r="D108" s="5">
        <v>104</v>
      </c>
      <c r="E108" s="51" t="s">
        <v>1073</v>
      </c>
      <c r="F108" s="73" t="s">
        <v>2664</v>
      </c>
      <c r="G108" s="17" t="s">
        <v>487</v>
      </c>
      <c r="H108" s="18" t="s">
        <v>482</v>
      </c>
      <c r="I108" s="19" t="s">
        <v>6</v>
      </c>
      <c r="J108" s="19" t="s">
        <v>423</v>
      </c>
      <c r="K108" s="19" t="s">
        <v>8</v>
      </c>
      <c r="L108" s="20" t="s">
        <v>9</v>
      </c>
      <c r="M108" s="3"/>
      <c r="N108" s="44"/>
      <c r="O108" s="84" t="s">
        <v>2534</v>
      </c>
      <c r="P108" s="46" t="s">
        <v>1689</v>
      </c>
      <c r="Q108" s="48" t="s">
        <v>1690</v>
      </c>
      <c r="R108" s="192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</row>
    <row r="109" spans="1:151" customFormat="1" ht="27.75" x14ac:dyDescent="0.4">
      <c r="A109" s="7">
        <v>18</v>
      </c>
      <c r="B109" s="5" t="s">
        <v>938</v>
      </c>
      <c r="C109" s="5" t="s">
        <v>938</v>
      </c>
      <c r="D109" s="5">
        <v>105</v>
      </c>
      <c r="E109" s="51" t="s">
        <v>1074</v>
      </c>
      <c r="F109" s="73" t="s">
        <v>2665</v>
      </c>
      <c r="G109" s="17" t="s">
        <v>476</v>
      </c>
      <c r="H109" s="18" t="s">
        <v>477</v>
      </c>
      <c r="I109" s="19" t="s">
        <v>6</v>
      </c>
      <c r="J109" s="19" t="s">
        <v>478</v>
      </c>
      <c r="K109" s="19" t="s">
        <v>8</v>
      </c>
      <c r="L109" s="20" t="s">
        <v>9</v>
      </c>
      <c r="M109" s="3"/>
      <c r="N109" s="44"/>
      <c r="O109" s="83" t="s">
        <v>2534</v>
      </c>
      <c r="P109" s="46" t="s">
        <v>1691</v>
      </c>
      <c r="Q109" s="48" t="s">
        <v>1692</v>
      </c>
      <c r="R109" s="192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</row>
    <row r="110" spans="1:151" customFormat="1" ht="27.75" x14ac:dyDescent="0.4">
      <c r="A110" s="7">
        <v>19</v>
      </c>
      <c r="B110" s="5" t="s">
        <v>938</v>
      </c>
      <c r="C110" s="5" t="s">
        <v>938</v>
      </c>
      <c r="D110" s="5">
        <v>107</v>
      </c>
      <c r="E110" s="51" t="s">
        <v>995</v>
      </c>
      <c r="F110" s="73" t="s">
        <v>2667</v>
      </c>
      <c r="G110" s="17" t="s">
        <v>539</v>
      </c>
      <c r="H110" s="18" t="s">
        <v>540</v>
      </c>
      <c r="I110" s="19" t="s">
        <v>6</v>
      </c>
      <c r="J110" s="19" t="s">
        <v>541</v>
      </c>
      <c r="K110" s="19" t="s">
        <v>17</v>
      </c>
      <c r="L110" s="20" t="s">
        <v>9</v>
      </c>
      <c r="M110" s="3"/>
      <c r="N110" s="44"/>
      <c r="O110" s="83" t="s">
        <v>2534</v>
      </c>
      <c r="P110" s="46" t="s">
        <v>1533</v>
      </c>
      <c r="Q110" s="46" t="s">
        <v>1534</v>
      </c>
      <c r="R110" s="192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</row>
    <row r="111" spans="1:151" customFormat="1" ht="27.75" x14ac:dyDescent="0.4">
      <c r="A111" s="7">
        <v>20</v>
      </c>
      <c r="B111" s="5" t="s">
        <v>938</v>
      </c>
      <c r="C111" s="5" t="s">
        <v>938</v>
      </c>
      <c r="D111" s="5">
        <v>109</v>
      </c>
      <c r="E111" s="51" t="s">
        <v>1077</v>
      </c>
      <c r="F111" s="73" t="s">
        <v>2669</v>
      </c>
      <c r="G111" s="17" t="s">
        <v>655</v>
      </c>
      <c r="H111" s="18" t="s">
        <v>656</v>
      </c>
      <c r="I111" s="19" t="s">
        <v>11</v>
      </c>
      <c r="J111" s="19" t="s">
        <v>657</v>
      </c>
      <c r="K111" s="19" t="s">
        <v>17</v>
      </c>
      <c r="L111" s="20" t="s">
        <v>9</v>
      </c>
      <c r="M111" s="3"/>
      <c r="N111" s="44"/>
      <c r="O111" s="83" t="s">
        <v>2534</v>
      </c>
      <c r="P111" s="46" t="s">
        <v>1697</v>
      </c>
      <c r="Q111" s="48" t="s">
        <v>1698</v>
      </c>
      <c r="R111" s="192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</row>
    <row r="112" spans="1:151" customFormat="1" ht="27.75" x14ac:dyDescent="0.4">
      <c r="A112" s="7">
        <v>21</v>
      </c>
      <c r="B112" s="5" t="s">
        <v>938</v>
      </c>
      <c r="C112" s="5" t="s">
        <v>938</v>
      </c>
      <c r="D112" s="5">
        <v>110</v>
      </c>
      <c r="E112" s="51" t="s">
        <v>999</v>
      </c>
      <c r="F112" s="73" t="s">
        <v>2670</v>
      </c>
      <c r="G112" s="17" t="s">
        <v>664</v>
      </c>
      <c r="H112" s="18" t="s">
        <v>662</v>
      </c>
      <c r="I112" s="19" t="s">
        <v>6</v>
      </c>
      <c r="J112" s="19" t="s">
        <v>297</v>
      </c>
      <c r="K112" s="19" t="s">
        <v>17</v>
      </c>
      <c r="L112" s="20" t="s">
        <v>9</v>
      </c>
      <c r="M112" s="3"/>
      <c r="N112" s="44"/>
      <c r="O112" s="84" t="s">
        <v>2534</v>
      </c>
      <c r="P112" s="46" t="s">
        <v>1541</v>
      </c>
      <c r="Q112" s="46" t="s">
        <v>1542</v>
      </c>
      <c r="R112" s="192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</row>
    <row r="113" spans="1:151" customFormat="1" ht="27.75" x14ac:dyDescent="0.4">
      <c r="A113" s="7">
        <v>22</v>
      </c>
      <c r="B113" s="5" t="s">
        <v>938</v>
      </c>
      <c r="C113" s="5" t="s">
        <v>938</v>
      </c>
      <c r="D113" s="5">
        <v>111</v>
      </c>
      <c r="E113" s="51" t="s">
        <v>1001</v>
      </c>
      <c r="F113" s="73" t="s">
        <v>2671</v>
      </c>
      <c r="G113" s="17" t="s">
        <v>305</v>
      </c>
      <c r="H113" s="18" t="s">
        <v>682</v>
      </c>
      <c r="I113" s="19" t="s">
        <v>6</v>
      </c>
      <c r="J113" s="19" t="s">
        <v>683</v>
      </c>
      <c r="K113" s="19" t="s">
        <v>8</v>
      </c>
      <c r="L113" s="20" t="s">
        <v>9</v>
      </c>
      <c r="M113" s="3"/>
      <c r="N113" s="44"/>
      <c r="O113" s="83" t="s">
        <v>2534</v>
      </c>
      <c r="P113" s="46" t="s">
        <v>1545</v>
      </c>
      <c r="Q113" s="46" t="s">
        <v>1546</v>
      </c>
      <c r="R113" s="192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</row>
    <row r="114" spans="1:151" customFormat="1" ht="27.75" x14ac:dyDescent="0.4">
      <c r="A114" s="7">
        <v>23</v>
      </c>
      <c r="B114" s="5" t="s">
        <v>938</v>
      </c>
      <c r="C114" s="5" t="s">
        <v>938</v>
      </c>
      <c r="D114" s="5">
        <v>112</v>
      </c>
      <c r="E114" s="51" t="s">
        <v>1003</v>
      </c>
      <c r="F114" s="73" t="s">
        <v>2672</v>
      </c>
      <c r="G114" s="17" t="s">
        <v>692</v>
      </c>
      <c r="H114" s="18" t="s">
        <v>691</v>
      </c>
      <c r="I114" s="19" t="s">
        <v>6</v>
      </c>
      <c r="J114" s="19" t="s">
        <v>693</v>
      </c>
      <c r="K114" s="19" t="s">
        <v>8</v>
      </c>
      <c r="L114" s="20" t="s">
        <v>9</v>
      </c>
      <c r="M114" s="3"/>
      <c r="N114" s="44"/>
      <c r="O114" s="84" t="s">
        <v>2534</v>
      </c>
      <c r="P114" s="46" t="s">
        <v>1549</v>
      </c>
      <c r="Q114" s="46" t="s">
        <v>1550</v>
      </c>
      <c r="R114" s="192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</row>
    <row r="115" spans="1:151" customFormat="1" ht="27.75" x14ac:dyDescent="0.4">
      <c r="A115" s="7">
        <v>24</v>
      </c>
      <c r="B115" s="5" t="s">
        <v>938</v>
      </c>
      <c r="C115" s="5" t="s">
        <v>938</v>
      </c>
      <c r="D115" s="5">
        <v>113</v>
      </c>
      <c r="E115" s="51" t="s">
        <v>1081</v>
      </c>
      <c r="F115" s="73" t="s">
        <v>2673</v>
      </c>
      <c r="G115" s="17" t="s">
        <v>698</v>
      </c>
      <c r="H115" s="18" t="s">
        <v>696</v>
      </c>
      <c r="I115" s="19" t="s">
        <v>11</v>
      </c>
      <c r="J115" s="19" t="s">
        <v>699</v>
      </c>
      <c r="K115" s="19" t="s">
        <v>50</v>
      </c>
      <c r="L115" s="20" t="s">
        <v>9</v>
      </c>
      <c r="M115" s="3"/>
      <c r="N115" s="44"/>
      <c r="O115" s="83" t="s">
        <v>2534</v>
      </c>
      <c r="P115" s="46" t="s">
        <v>1705</v>
      </c>
      <c r="Q115" s="48" t="s">
        <v>1706</v>
      </c>
      <c r="R115" s="192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</row>
    <row r="116" spans="1:151" customFormat="1" ht="27.75" x14ac:dyDescent="0.4">
      <c r="A116" s="7">
        <v>25</v>
      </c>
      <c r="B116" s="5" t="s">
        <v>938</v>
      </c>
      <c r="C116" s="5" t="s">
        <v>938</v>
      </c>
      <c r="D116" s="5">
        <v>114</v>
      </c>
      <c r="E116" s="51" t="s">
        <v>1082</v>
      </c>
      <c r="F116" s="73" t="s">
        <v>2674</v>
      </c>
      <c r="G116" s="17" t="s">
        <v>713</v>
      </c>
      <c r="H116" s="18" t="s">
        <v>714</v>
      </c>
      <c r="I116" s="19" t="s">
        <v>6</v>
      </c>
      <c r="J116" s="19" t="s">
        <v>715</v>
      </c>
      <c r="K116" s="19" t="s">
        <v>170</v>
      </c>
      <c r="L116" s="20" t="s">
        <v>198</v>
      </c>
      <c r="M116" s="3"/>
      <c r="N116" s="44"/>
      <c r="O116" s="84" t="s">
        <v>2534</v>
      </c>
      <c r="P116" s="46" t="s">
        <v>1707</v>
      </c>
      <c r="Q116" s="48" t="s">
        <v>1708</v>
      </c>
      <c r="R116" s="192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</row>
    <row r="117" spans="1:151" customFormat="1" ht="27.75" x14ac:dyDescent="0.4">
      <c r="A117" s="7">
        <v>26</v>
      </c>
      <c r="B117" s="5" t="s">
        <v>938</v>
      </c>
      <c r="C117" s="5" t="s">
        <v>938</v>
      </c>
      <c r="D117" s="5">
        <v>115</v>
      </c>
      <c r="E117" s="51" t="s">
        <v>1083</v>
      </c>
      <c r="F117" s="73" t="s">
        <v>2675</v>
      </c>
      <c r="G117" s="17" t="s">
        <v>721</v>
      </c>
      <c r="H117" s="18" t="s">
        <v>722</v>
      </c>
      <c r="I117" s="19" t="s">
        <v>11</v>
      </c>
      <c r="J117" s="19" t="s">
        <v>723</v>
      </c>
      <c r="K117" s="19" t="s">
        <v>60</v>
      </c>
      <c r="L117" s="20" t="s">
        <v>9</v>
      </c>
      <c r="M117" s="3"/>
      <c r="N117" s="44"/>
      <c r="O117" s="83" t="s">
        <v>2534</v>
      </c>
      <c r="P117" s="46" t="s">
        <v>1709</v>
      </c>
      <c r="Q117" s="48" t="s">
        <v>1710</v>
      </c>
      <c r="R117" s="192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</row>
    <row r="118" spans="1:151" customFormat="1" ht="27.75" x14ac:dyDescent="0.4">
      <c r="A118" s="7">
        <v>27</v>
      </c>
      <c r="B118" s="5" t="s">
        <v>938</v>
      </c>
      <c r="C118" s="5" t="s">
        <v>938</v>
      </c>
      <c r="D118" s="5">
        <v>116</v>
      </c>
      <c r="E118" s="51" t="s">
        <v>1084</v>
      </c>
      <c r="F118" s="73" t="s">
        <v>2676</v>
      </c>
      <c r="G118" s="17" t="s">
        <v>733</v>
      </c>
      <c r="H118" s="18" t="s">
        <v>732</v>
      </c>
      <c r="I118" s="19" t="s">
        <v>6</v>
      </c>
      <c r="J118" s="19" t="s">
        <v>734</v>
      </c>
      <c r="K118" s="19" t="s">
        <v>223</v>
      </c>
      <c r="L118" s="20" t="s">
        <v>9</v>
      </c>
      <c r="M118" s="3"/>
      <c r="N118" s="44"/>
      <c r="O118" s="84" t="s">
        <v>2534</v>
      </c>
      <c r="P118" s="46" t="s">
        <v>1711</v>
      </c>
      <c r="Q118" s="48" t="s">
        <v>1712</v>
      </c>
      <c r="R118" s="192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</row>
    <row r="119" spans="1:151" customFormat="1" ht="27.75" x14ac:dyDescent="0.4">
      <c r="A119" s="7">
        <v>28</v>
      </c>
      <c r="B119" s="5" t="s">
        <v>938</v>
      </c>
      <c r="C119" s="5" t="s">
        <v>938</v>
      </c>
      <c r="D119" s="5">
        <v>117</v>
      </c>
      <c r="E119" s="51" t="s">
        <v>1043</v>
      </c>
      <c r="F119" s="73" t="s">
        <v>2677</v>
      </c>
      <c r="G119" s="17" t="s">
        <v>779</v>
      </c>
      <c r="H119" s="18" t="s">
        <v>780</v>
      </c>
      <c r="I119" s="19" t="s">
        <v>11</v>
      </c>
      <c r="J119" s="19" t="s">
        <v>525</v>
      </c>
      <c r="K119" s="19" t="s">
        <v>8</v>
      </c>
      <c r="L119" s="20" t="s">
        <v>9</v>
      </c>
      <c r="M119" s="3"/>
      <c r="N119" s="44"/>
      <c r="O119" s="83" t="s">
        <v>2534</v>
      </c>
      <c r="P119" s="47" t="s">
        <v>1629</v>
      </c>
      <c r="Q119" s="48" t="s">
        <v>1630</v>
      </c>
      <c r="R119" s="192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</row>
    <row r="120" spans="1:151" customFormat="1" ht="27.75" x14ac:dyDescent="0.4">
      <c r="A120" s="7">
        <v>29</v>
      </c>
      <c r="B120" s="5" t="s">
        <v>938</v>
      </c>
      <c r="C120" s="5" t="s">
        <v>938</v>
      </c>
      <c r="D120" s="5">
        <v>118</v>
      </c>
      <c r="E120" s="51" t="s">
        <v>1087</v>
      </c>
      <c r="F120" s="73" t="s">
        <v>2678</v>
      </c>
      <c r="G120" s="17" t="s">
        <v>829</v>
      </c>
      <c r="H120" s="18" t="s">
        <v>826</v>
      </c>
      <c r="I120" s="19" t="s">
        <v>11</v>
      </c>
      <c r="J120" s="19" t="s">
        <v>467</v>
      </c>
      <c r="K120" s="19" t="s">
        <v>830</v>
      </c>
      <c r="L120" s="20" t="s">
        <v>9</v>
      </c>
      <c r="M120" s="3"/>
      <c r="N120" s="44"/>
      <c r="O120" s="84" t="s">
        <v>2534</v>
      </c>
      <c r="P120" s="46" t="s">
        <v>1717</v>
      </c>
      <c r="Q120" s="48" t="s">
        <v>1718</v>
      </c>
      <c r="R120" s="192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</row>
    <row r="121" spans="1:151" customFormat="1" ht="27.75" x14ac:dyDescent="0.4">
      <c r="A121" s="7">
        <v>30</v>
      </c>
      <c r="B121" s="5" t="s">
        <v>938</v>
      </c>
      <c r="C121" s="5" t="s">
        <v>938</v>
      </c>
      <c r="D121" s="5">
        <v>119</v>
      </c>
      <c r="E121" s="51" t="s">
        <v>1089</v>
      </c>
      <c r="F121" s="73" t="s">
        <v>2679</v>
      </c>
      <c r="G121" s="17" t="s">
        <v>844</v>
      </c>
      <c r="H121" s="18" t="s">
        <v>841</v>
      </c>
      <c r="I121" s="19" t="s">
        <v>6</v>
      </c>
      <c r="J121" s="19" t="s">
        <v>120</v>
      </c>
      <c r="K121" s="19" t="s">
        <v>8</v>
      </c>
      <c r="L121" s="20" t="s">
        <v>9</v>
      </c>
      <c r="M121" s="3"/>
      <c r="N121" s="44"/>
      <c r="O121" s="83" t="s">
        <v>2534</v>
      </c>
      <c r="P121" s="46" t="s">
        <v>1721</v>
      </c>
      <c r="Q121" s="48" t="s">
        <v>1722</v>
      </c>
      <c r="R121" s="192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</row>
    <row r="122" spans="1:151" customFormat="1" ht="27.75" x14ac:dyDescent="0.4">
      <c r="A122" s="7">
        <v>31</v>
      </c>
      <c r="B122" s="5" t="s">
        <v>938</v>
      </c>
      <c r="C122" s="5" t="s">
        <v>938</v>
      </c>
      <c r="D122" s="5">
        <v>120</v>
      </c>
      <c r="E122" s="51" t="s">
        <v>1009</v>
      </c>
      <c r="F122" s="73" t="s">
        <v>2680</v>
      </c>
      <c r="G122" s="17" t="s">
        <v>842</v>
      </c>
      <c r="H122" s="18" t="s">
        <v>841</v>
      </c>
      <c r="I122" s="19" t="s">
        <v>6</v>
      </c>
      <c r="J122" s="19" t="s">
        <v>843</v>
      </c>
      <c r="K122" s="19" t="s">
        <v>8</v>
      </c>
      <c r="L122" s="20" t="s">
        <v>9</v>
      </c>
      <c r="M122" s="3"/>
      <c r="N122" s="44"/>
      <c r="O122" s="83" t="s">
        <v>2534</v>
      </c>
      <c r="P122" s="46" t="s">
        <v>1561</v>
      </c>
      <c r="Q122" s="46" t="s">
        <v>1562</v>
      </c>
      <c r="R122" s="192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</row>
    <row r="123" spans="1:151" customFormat="1" ht="27.75" x14ac:dyDescent="0.4">
      <c r="A123" s="7">
        <v>32</v>
      </c>
      <c r="B123" s="5" t="s">
        <v>938</v>
      </c>
      <c r="C123" s="5" t="s">
        <v>938</v>
      </c>
      <c r="D123" s="5">
        <v>121</v>
      </c>
      <c r="E123" s="51" t="s">
        <v>1088</v>
      </c>
      <c r="F123" s="73" t="s">
        <v>2681</v>
      </c>
      <c r="G123" s="17" t="s">
        <v>395</v>
      </c>
      <c r="H123" s="18" t="s">
        <v>841</v>
      </c>
      <c r="I123" s="19" t="s">
        <v>6</v>
      </c>
      <c r="J123" s="19" t="s">
        <v>845</v>
      </c>
      <c r="K123" s="19" t="s">
        <v>17</v>
      </c>
      <c r="L123" s="20" t="s">
        <v>9</v>
      </c>
      <c r="M123" s="3"/>
      <c r="N123" s="44"/>
      <c r="O123" s="84" t="s">
        <v>2534</v>
      </c>
      <c r="P123" s="46" t="s">
        <v>1719</v>
      </c>
      <c r="Q123" s="48" t="s">
        <v>1720</v>
      </c>
      <c r="R123" s="192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</row>
    <row r="124" spans="1:151" customFormat="1" ht="27.75" x14ac:dyDescent="0.4">
      <c r="A124" s="7">
        <v>33</v>
      </c>
      <c r="B124" s="5" t="s">
        <v>938</v>
      </c>
      <c r="C124" s="5" t="s">
        <v>938</v>
      </c>
      <c r="D124" s="5">
        <v>122</v>
      </c>
      <c r="E124" s="51" t="s">
        <v>1011</v>
      </c>
      <c r="F124" s="73" t="s">
        <v>2682</v>
      </c>
      <c r="G124" s="17" t="s">
        <v>395</v>
      </c>
      <c r="H124" s="18" t="s">
        <v>867</v>
      </c>
      <c r="I124" s="19" t="s">
        <v>6</v>
      </c>
      <c r="J124" s="19" t="s">
        <v>372</v>
      </c>
      <c r="K124" s="19" t="s">
        <v>8</v>
      </c>
      <c r="L124" s="20" t="s">
        <v>9</v>
      </c>
      <c r="M124" s="3"/>
      <c r="N124" s="44"/>
      <c r="O124" s="84" t="s">
        <v>2534</v>
      </c>
      <c r="P124" s="46" t="s">
        <v>1565</v>
      </c>
      <c r="Q124" s="46" t="s">
        <v>1566</v>
      </c>
      <c r="R124" s="192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</row>
    <row r="125" spans="1:151" customFormat="1" ht="27.75" x14ac:dyDescent="0.4">
      <c r="A125" s="7">
        <v>34</v>
      </c>
      <c r="B125" s="5" t="s">
        <v>938</v>
      </c>
      <c r="C125" s="5" t="s">
        <v>938</v>
      </c>
      <c r="D125" s="5">
        <v>123</v>
      </c>
      <c r="E125" s="51" t="s">
        <v>1090</v>
      </c>
      <c r="F125" s="73" t="s">
        <v>2683</v>
      </c>
      <c r="G125" s="17" t="s">
        <v>877</v>
      </c>
      <c r="H125" s="18" t="s">
        <v>878</v>
      </c>
      <c r="I125" s="19" t="s">
        <v>6</v>
      </c>
      <c r="J125" s="19" t="s">
        <v>879</v>
      </c>
      <c r="K125" s="19" t="s">
        <v>17</v>
      </c>
      <c r="L125" s="20" t="s">
        <v>9</v>
      </c>
      <c r="M125" s="3"/>
      <c r="N125" s="44"/>
      <c r="O125" s="83" t="s">
        <v>2534</v>
      </c>
      <c r="P125" s="46" t="s">
        <v>1723</v>
      </c>
      <c r="Q125" s="48" t="s">
        <v>1724</v>
      </c>
      <c r="R125" s="192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</row>
    <row r="126" spans="1:151" customFormat="1" ht="27.75" x14ac:dyDescent="0.4">
      <c r="A126" s="7">
        <v>35</v>
      </c>
      <c r="B126" s="5" t="s">
        <v>938</v>
      </c>
      <c r="C126" s="5" t="s">
        <v>938</v>
      </c>
      <c r="D126" s="5">
        <v>125</v>
      </c>
      <c r="E126" s="51" t="s">
        <v>1093</v>
      </c>
      <c r="F126" s="73" t="s">
        <v>2685</v>
      </c>
      <c r="G126" s="17" t="s">
        <v>392</v>
      </c>
      <c r="H126" s="18" t="s">
        <v>900</v>
      </c>
      <c r="I126" s="19" t="s">
        <v>6</v>
      </c>
      <c r="J126" s="19" t="s">
        <v>285</v>
      </c>
      <c r="K126" s="19" t="s">
        <v>8</v>
      </c>
      <c r="L126" s="20" t="s">
        <v>9</v>
      </c>
      <c r="M126" s="3"/>
      <c r="N126" s="44"/>
      <c r="O126" s="84" t="s">
        <v>2534</v>
      </c>
      <c r="P126" s="46" t="s">
        <v>1729</v>
      </c>
      <c r="Q126" s="48" t="s">
        <v>1730</v>
      </c>
      <c r="R126" s="192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</row>
    <row r="127" spans="1:151" customFormat="1" ht="27.75" x14ac:dyDescent="0.4">
      <c r="A127" s="7">
        <v>36</v>
      </c>
      <c r="B127" s="5" t="s">
        <v>938</v>
      </c>
      <c r="C127" s="5" t="s">
        <v>938</v>
      </c>
      <c r="D127" s="5">
        <v>126</v>
      </c>
      <c r="E127" s="51" t="s">
        <v>1050</v>
      </c>
      <c r="F127" s="73" t="s">
        <v>2686</v>
      </c>
      <c r="G127" s="17" t="s">
        <v>905</v>
      </c>
      <c r="H127" s="18" t="s">
        <v>903</v>
      </c>
      <c r="I127" s="19" t="s">
        <v>6</v>
      </c>
      <c r="J127" s="19" t="s">
        <v>906</v>
      </c>
      <c r="K127" s="19" t="s">
        <v>8</v>
      </c>
      <c r="L127" s="20" t="s">
        <v>57</v>
      </c>
      <c r="M127" s="3"/>
      <c r="N127" s="44"/>
      <c r="O127" s="83" t="s">
        <v>2534</v>
      </c>
      <c r="P127" s="47" t="s">
        <v>1643</v>
      </c>
      <c r="Q127" s="48" t="s">
        <v>1644</v>
      </c>
      <c r="R127" s="192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</row>
    <row r="128" spans="1:151" customFormat="1" ht="27.75" x14ac:dyDescent="0.4">
      <c r="A128" s="7">
        <v>37</v>
      </c>
      <c r="B128" s="5" t="s">
        <v>938</v>
      </c>
      <c r="C128" s="5" t="s">
        <v>938</v>
      </c>
      <c r="D128" s="5">
        <v>127</v>
      </c>
      <c r="E128" s="51" t="s">
        <v>1052</v>
      </c>
      <c r="F128" s="73" t="s">
        <v>2687</v>
      </c>
      <c r="G128" s="17" t="s">
        <v>911</v>
      </c>
      <c r="H128" s="18" t="s">
        <v>912</v>
      </c>
      <c r="I128" s="19" t="s">
        <v>6</v>
      </c>
      <c r="J128" s="19" t="s">
        <v>467</v>
      </c>
      <c r="K128" s="19" t="s">
        <v>17</v>
      </c>
      <c r="L128" s="20" t="s">
        <v>913</v>
      </c>
      <c r="M128" s="3"/>
      <c r="N128" s="44"/>
      <c r="O128" s="84" t="s">
        <v>2534</v>
      </c>
      <c r="P128" s="47" t="s">
        <v>1647</v>
      </c>
      <c r="Q128" s="48" t="s">
        <v>1648</v>
      </c>
      <c r="R128" s="192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</row>
    <row r="129" spans="1:151" s="58" customFormat="1" ht="27.75" x14ac:dyDescent="0.4">
      <c r="A129" s="193">
        <v>38</v>
      </c>
      <c r="B129" s="194" t="s">
        <v>945</v>
      </c>
      <c r="C129" s="194" t="s">
        <v>938</v>
      </c>
      <c r="D129" s="194">
        <v>413</v>
      </c>
      <c r="E129" s="195" t="s">
        <v>1122</v>
      </c>
      <c r="F129" s="195" t="s">
        <v>2972</v>
      </c>
      <c r="G129" s="196" t="s">
        <v>207</v>
      </c>
      <c r="H129" s="197" t="s">
        <v>674</v>
      </c>
      <c r="I129" s="198" t="s">
        <v>6</v>
      </c>
      <c r="J129" s="198" t="s">
        <v>680</v>
      </c>
      <c r="K129" s="198" t="s">
        <v>8</v>
      </c>
      <c r="L129" s="199" t="s">
        <v>9</v>
      </c>
      <c r="M129" s="200" t="s">
        <v>2550</v>
      </c>
      <c r="N129" s="201" t="s">
        <v>3071</v>
      </c>
      <c r="O129" s="202" t="s">
        <v>2534</v>
      </c>
      <c r="P129" s="203" t="s">
        <v>1787</v>
      </c>
      <c r="Q129" s="204" t="s">
        <v>1788</v>
      </c>
      <c r="R129" s="192"/>
    </row>
    <row r="130" spans="1:151" s="134" customFormat="1" ht="27.75" x14ac:dyDescent="0.4">
      <c r="A130" s="193">
        <v>39</v>
      </c>
      <c r="B130" s="205" t="s">
        <v>947</v>
      </c>
      <c r="C130" s="194" t="s">
        <v>938</v>
      </c>
      <c r="D130" s="205">
        <v>479</v>
      </c>
      <c r="E130" s="206" t="s">
        <v>1351</v>
      </c>
      <c r="F130" s="206" t="s">
        <v>3036</v>
      </c>
      <c r="G130" s="207" t="s">
        <v>618</v>
      </c>
      <c r="H130" s="208" t="s">
        <v>609</v>
      </c>
      <c r="I130" s="209" t="s">
        <v>11</v>
      </c>
      <c r="J130" s="209" t="s">
        <v>619</v>
      </c>
      <c r="K130" s="209" t="s">
        <v>620</v>
      </c>
      <c r="L130" s="210" t="s">
        <v>198</v>
      </c>
      <c r="M130" s="200" t="s">
        <v>2550</v>
      </c>
      <c r="N130" s="211" t="s">
        <v>3090</v>
      </c>
      <c r="O130" s="202" t="s">
        <v>2534</v>
      </c>
      <c r="P130" s="212" t="s">
        <v>2245</v>
      </c>
      <c r="Q130" s="213" t="s">
        <v>2246</v>
      </c>
      <c r="R130" s="192"/>
    </row>
    <row r="131" spans="1:151" s="134" customFormat="1" ht="27.75" x14ac:dyDescent="0.4">
      <c r="A131" s="7"/>
      <c r="B131" s="112"/>
      <c r="C131" s="56"/>
      <c r="D131" s="112"/>
      <c r="E131" s="133"/>
      <c r="F131" s="133"/>
      <c r="G131" s="136"/>
      <c r="H131" s="137"/>
      <c r="I131" s="138"/>
      <c r="J131" s="138"/>
      <c r="K131" s="138"/>
      <c r="L131" s="139"/>
      <c r="M131" s="35"/>
      <c r="N131" s="141"/>
      <c r="O131" s="83"/>
      <c r="P131" s="142"/>
      <c r="Q131" s="161"/>
      <c r="R131" s="192"/>
    </row>
    <row r="132" spans="1:151" s="134" customFormat="1" ht="27.75" x14ac:dyDescent="0.4">
      <c r="A132" s="7"/>
      <c r="B132" s="112"/>
      <c r="C132" s="56"/>
      <c r="D132" s="112"/>
      <c r="E132" s="133"/>
      <c r="F132" s="133"/>
      <c r="G132" s="136"/>
      <c r="H132" s="137"/>
      <c r="I132" s="138"/>
      <c r="J132" s="138"/>
      <c r="K132" s="138"/>
      <c r="L132" s="139"/>
      <c r="M132" s="35"/>
      <c r="N132" s="141"/>
      <c r="O132" s="83"/>
      <c r="P132" s="142"/>
      <c r="Q132" s="161"/>
      <c r="R132" s="192"/>
    </row>
    <row r="133" spans="1:151" customFormat="1" ht="27.75" x14ac:dyDescent="0.4">
      <c r="A133" s="7"/>
      <c r="B133" s="2"/>
      <c r="C133" s="5"/>
      <c r="D133" s="5"/>
      <c r="E133" s="51"/>
      <c r="F133" s="51"/>
      <c r="G133" s="17"/>
      <c r="H133" s="18"/>
      <c r="I133" s="19"/>
      <c r="J133" s="19"/>
      <c r="K133" s="19"/>
      <c r="L133" s="20"/>
      <c r="M133" s="3"/>
      <c r="N133" s="44"/>
      <c r="O133" s="3"/>
      <c r="P133" s="46"/>
      <c r="Q133" s="48"/>
      <c r="R133" s="192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</row>
    <row r="134" spans="1:151" customFormat="1" ht="27.75" x14ac:dyDescent="0.4">
      <c r="A134" s="5">
        <f>COUNTIF(A92:A133,"&gt;=1")</f>
        <v>39</v>
      </c>
      <c r="B134" s="2"/>
      <c r="C134" s="2"/>
      <c r="D134" s="5"/>
      <c r="E134" s="4"/>
      <c r="F134" s="4"/>
      <c r="G134" s="22"/>
      <c r="H134" s="23"/>
      <c r="I134" s="86">
        <f>COUNTIF(I92:I133,"Nữ")</f>
        <v>9</v>
      </c>
      <c r="J134" s="145" t="s">
        <v>2532</v>
      </c>
      <c r="K134" s="19"/>
      <c r="L134" s="20"/>
      <c r="M134" s="3"/>
      <c r="N134" s="44"/>
      <c r="O134" s="3"/>
      <c r="P134" s="46"/>
      <c r="Q134" s="48"/>
      <c r="R134" s="192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</row>
    <row r="135" spans="1:151" customFormat="1" ht="27.75" x14ac:dyDescent="0.4">
      <c r="A135" s="7">
        <v>1</v>
      </c>
      <c r="B135" s="5" t="s">
        <v>939</v>
      </c>
      <c r="C135" s="5" t="s">
        <v>939</v>
      </c>
      <c r="D135" s="5">
        <v>128</v>
      </c>
      <c r="E135" s="51" t="s">
        <v>1095</v>
      </c>
      <c r="F135" s="73" t="s">
        <v>2688</v>
      </c>
      <c r="G135" s="17" t="s">
        <v>10</v>
      </c>
      <c r="H135" s="18" t="s">
        <v>5</v>
      </c>
      <c r="I135" s="19" t="s">
        <v>11</v>
      </c>
      <c r="J135" s="19" t="s">
        <v>12</v>
      </c>
      <c r="K135" s="19" t="s">
        <v>8</v>
      </c>
      <c r="L135" s="20" t="s">
        <v>9</v>
      </c>
      <c r="M135" s="3"/>
      <c r="N135" s="44"/>
      <c r="O135" s="84" t="s">
        <v>2534</v>
      </c>
      <c r="P135" s="46" t="s">
        <v>1733</v>
      </c>
      <c r="Q135" s="48" t="s">
        <v>1734</v>
      </c>
      <c r="R135" s="192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</row>
    <row r="136" spans="1:151" customFormat="1" ht="27.75" x14ac:dyDescent="0.4">
      <c r="A136" s="7">
        <v>2</v>
      </c>
      <c r="B136" s="5" t="s">
        <v>939</v>
      </c>
      <c r="C136" s="5" t="s">
        <v>939</v>
      </c>
      <c r="D136" s="5">
        <v>129</v>
      </c>
      <c r="E136" s="51" t="s">
        <v>1094</v>
      </c>
      <c r="F136" s="73" t="s">
        <v>2689</v>
      </c>
      <c r="G136" s="17" t="s">
        <v>13</v>
      </c>
      <c r="H136" s="18" t="s">
        <v>5</v>
      </c>
      <c r="I136" s="19" t="s">
        <v>11</v>
      </c>
      <c r="J136" s="19" t="s">
        <v>14</v>
      </c>
      <c r="K136" s="19" t="s">
        <v>8</v>
      </c>
      <c r="L136" s="20" t="s">
        <v>9</v>
      </c>
      <c r="M136" s="3"/>
      <c r="N136" s="44"/>
      <c r="O136" s="83" t="s">
        <v>2534</v>
      </c>
      <c r="P136" s="46" t="s">
        <v>1731</v>
      </c>
      <c r="Q136" s="48" t="s">
        <v>1732</v>
      </c>
      <c r="R136" s="192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</row>
    <row r="137" spans="1:151" customFormat="1" ht="27.75" x14ac:dyDescent="0.4">
      <c r="A137" s="7">
        <v>3</v>
      </c>
      <c r="B137" s="5" t="s">
        <v>939</v>
      </c>
      <c r="C137" s="5" t="s">
        <v>939</v>
      </c>
      <c r="D137" s="5">
        <v>130</v>
      </c>
      <c r="E137" s="51" t="s">
        <v>1016</v>
      </c>
      <c r="F137" s="73" t="s">
        <v>2690</v>
      </c>
      <c r="G137" s="17" t="s">
        <v>28</v>
      </c>
      <c r="H137" s="18" t="s">
        <v>26</v>
      </c>
      <c r="I137" s="19" t="s">
        <v>6</v>
      </c>
      <c r="J137" s="19" t="s">
        <v>29</v>
      </c>
      <c r="K137" s="19" t="s">
        <v>30</v>
      </c>
      <c r="L137" s="20" t="s">
        <v>9</v>
      </c>
      <c r="M137" s="3"/>
      <c r="N137" s="44"/>
      <c r="O137" s="84" t="s">
        <v>2534</v>
      </c>
      <c r="P137" s="47" t="s">
        <v>1575</v>
      </c>
      <c r="Q137" s="48" t="s">
        <v>1576</v>
      </c>
      <c r="R137" s="192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</row>
    <row r="138" spans="1:151" customFormat="1" ht="27.75" x14ac:dyDescent="0.4">
      <c r="A138" s="7">
        <v>4</v>
      </c>
      <c r="B138" s="5" t="s">
        <v>939</v>
      </c>
      <c r="C138" s="5" t="s">
        <v>939</v>
      </c>
      <c r="D138" s="5">
        <v>131</v>
      </c>
      <c r="E138" s="51" t="s">
        <v>1097</v>
      </c>
      <c r="F138" s="73" t="s">
        <v>2691</v>
      </c>
      <c r="G138" s="17" t="s">
        <v>121</v>
      </c>
      <c r="H138" s="18" t="s">
        <v>122</v>
      </c>
      <c r="I138" s="19" t="s">
        <v>6</v>
      </c>
      <c r="J138" s="19" t="s">
        <v>123</v>
      </c>
      <c r="K138" s="19" t="s">
        <v>8</v>
      </c>
      <c r="L138" s="20" t="s">
        <v>9</v>
      </c>
      <c r="M138" s="3"/>
      <c r="N138" s="44"/>
      <c r="O138" s="83" t="s">
        <v>2534</v>
      </c>
      <c r="P138" s="46" t="s">
        <v>1737</v>
      </c>
      <c r="Q138" s="48" t="s">
        <v>1738</v>
      </c>
      <c r="R138" s="192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</row>
    <row r="139" spans="1:151" customFormat="1" ht="27.75" x14ac:dyDescent="0.4">
      <c r="A139" s="7">
        <v>5</v>
      </c>
      <c r="B139" s="5" t="s">
        <v>939</v>
      </c>
      <c r="C139" s="5" t="s">
        <v>939</v>
      </c>
      <c r="D139" s="5">
        <v>132</v>
      </c>
      <c r="E139" s="51" t="s">
        <v>1100</v>
      </c>
      <c r="F139" s="73" t="s">
        <v>2692</v>
      </c>
      <c r="G139" s="17" t="s">
        <v>244</v>
      </c>
      <c r="H139" s="18" t="s">
        <v>241</v>
      </c>
      <c r="I139" s="19" t="s">
        <v>6</v>
      </c>
      <c r="J139" s="19" t="s">
        <v>245</v>
      </c>
      <c r="K139" s="19" t="s">
        <v>246</v>
      </c>
      <c r="L139" s="20" t="s">
        <v>9</v>
      </c>
      <c r="M139" s="3"/>
      <c r="N139" s="44"/>
      <c r="O139" s="84" t="s">
        <v>2534</v>
      </c>
      <c r="P139" s="46" t="s">
        <v>1743</v>
      </c>
      <c r="Q139" s="48" t="s">
        <v>1744</v>
      </c>
      <c r="R139" s="192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</row>
    <row r="140" spans="1:151" s="135" customFormat="1" ht="27.75" x14ac:dyDescent="0.4">
      <c r="A140" s="7">
        <v>6</v>
      </c>
      <c r="B140" s="5" t="s">
        <v>939</v>
      </c>
      <c r="C140" s="5" t="s">
        <v>939</v>
      </c>
      <c r="D140" s="5">
        <v>133</v>
      </c>
      <c r="E140" s="51" t="s">
        <v>1023</v>
      </c>
      <c r="F140" s="73" t="s">
        <v>2693</v>
      </c>
      <c r="G140" s="17" t="s">
        <v>265</v>
      </c>
      <c r="H140" s="18" t="s">
        <v>266</v>
      </c>
      <c r="I140" s="19" t="s">
        <v>6</v>
      </c>
      <c r="J140" s="19" t="s">
        <v>267</v>
      </c>
      <c r="K140" s="19" t="s">
        <v>17</v>
      </c>
      <c r="L140" s="20" t="s">
        <v>57</v>
      </c>
      <c r="M140" s="3"/>
      <c r="N140" s="44"/>
      <c r="O140" s="83" t="s">
        <v>2534</v>
      </c>
      <c r="P140" s="47" t="s">
        <v>1589</v>
      </c>
      <c r="Q140" s="48" t="s">
        <v>1590</v>
      </c>
      <c r="R140" s="192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134"/>
      <c r="DF140" s="134"/>
      <c r="DG140" s="134"/>
      <c r="DH140" s="134"/>
      <c r="DI140" s="134"/>
      <c r="DJ140" s="134"/>
      <c r="DK140" s="134"/>
      <c r="DL140" s="134"/>
      <c r="DM140" s="134"/>
      <c r="DN140" s="134"/>
      <c r="DO140" s="134"/>
      <c r="DP140" s="134"/>
      <c r="DQ140" s="134"/>
      <c r="DR140" s="134"/>
      <c r="DS140" s="134"/>
      <c r="DT140" s="134"/>
      <c r="DU140" s="134"/>
      <c r="DV140" s="134"/>
      <c r="DW140" s="134"/>
      <c r="DX140" s="134"/>
      <c r="DY140" s="134"/>
      <c r="DZ140" s="134"/>
      <c r="EA140" s="134"/>
      <c r="EB140" s="134"/>
      <c r="EC140" s="134"/>
      <c r="ED140" s="134"/>
      <c r="EE140" s="134"/>
      <c r="EF140" s="134"/>
      <c r="EG140" s="134"/>
      <c r="EH140" s="134"/>
      <c r="EI140" s="134"/>
      <c r="EJ140" s="134"/>
      <c r="EK140" s="134"/>
      <c r="EL140" s="134"/>
      <c r="EM140" s="134"/>
      <c r="EN140" s="134"/>
      <c r="EO140" s="134"/>
      <c r="EP140" s="134"/>
      <c r="EQ140" s="134"/>
      <c r="ER140" s="134"/>
      <c r="ES140" s="134"/>
      <c r="ET140" s="134"/>
      <c r="EU140" s="134"/>
    </row>
    <row r="141" spans="1:151" customFormat="1" ht="27.75" x14ac:dyDescent="0.4">
      <c r="A141" s="7">
        <v>7</v>
      </c>
      <c r="B141" s="5" t="s">
        <v>939</v>
      </c>
      <c r="C141" s="5" t="s">
        <v>939</v>
      </c>
      <c r="D141" s="5">
        <v>134</v>
      </c>
      <c r="E141" s="51" t="s">
        <v>1101</v>
      </c>
      <c r="F141" s="73" t="s">
        <v>2694</v>
      </c>
      <c r="G141" s="17" t="s">
        <v>300</v>
      </c>
      <c r="H141" s="18" t="s">
        <v>296</v>
      </c>
      <c r="I141" s="19" t="s">
        <v>6</v>
      </c>
      <c r="J141" s="19" t="s">
        <v>208</v>
      </c>
      <c r="K141" s="19" t="s">
        <v>264</v>
      </c>
      <c r="L141" s="20" t="s">
        <v>9</v>
      </c>
      <c r="M141" s="3"/>
      <c r="N141" s="44"/>
      <c r="O141" s="83" t="s">
        <v>2534</v>
      </c>
      <c r="P141" s="46" t="s">
        <v>1745</v>
      </c>
      <c r="Q141" s="48" t="s">
        <v>1746</v>
      </c>
      <c r="R141" s="192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</row>
    <row r="142" spans="1:151" customFormat="1" ht="27.75" x14ac:dyDescent="0.4">
      <c r="A142" s="7">
        <v>8</v>
      </c>
      <c r="B142" s="5" t="s">
        <v>939</v>
      </c>
      <c r="C142" s="5" t="s">
        <v>939</v>
      </c>
      <c r="D142" s="5">
        <v>135</v>
      </c>
      <c r="E142" s="51" t="s">
        <v>1024</v>
      </c>
      <c r="F142" s="73" t="s">
        <v>2695</v>
      </c>
      <c r="G142" s="17" t="s">
        <v>298</v>
      </c>
      <c r="H142" s="18" t="s">
        <v>296</v>
      </c>
      <c r="I142" s="19" t="s">
        <v>6</v>
      </c>
      <c r="J142" s="19" t="s">
        <v>299</v>
      </c>
      <c r="K142" s="19" t="s">
        <v>8</v>
      </c>
      <c r="L142" s="20" t="s">
        <v>9</v>
      </c>
      <c r="M142" s="3"/>
      <c r="N142" s="44"/>
      <c r="O142" s="84" t="s">
        <v>2534</v>
      </c>
      <c r="P142" s="47" t="s">
        <v>1591</v>
      </c>
      <c r="Q142" s="48" t="s">
        <v>1592</v>
      </c>
      <c r="R142" s="192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</row>
    <row r="143" spans="1:151" customFormat="1" ht="27.75" x14ac:dyDescent="0.4">
      <c r="A143" s="7">
        <v>9</v>
      </c>
      <c r="B143" s="5" t="s">
        <v>939</v>
      </c>
      <c r="C143" s="5" t="s">
        <v>939</v>
      </c>
      <c r="D143" s="5">
        <v>136</v>
      </c>
      <c r="E143" s="51" t="s">
        <v>1102</v>
      </c>
      <c r="F143" s="73" t="s">
        <v>2696</v>
      </c>
      <c r="G143" s="17" t="s">
        <v>287</v>
      </c>
      <c r="H143" s="18" t="s">
        <v>288</v>
      </c>
      <c r="I143" s="19" t="s">
        <v>11</v>
      </c>
      <c r="J143" s="19" t="s">
        <v>289</v>
      </c>
      <c r="K143" s="19" t="s">
        <v>17</v>
      </c>
      <c r="L143" s="20" t="s">
        <v>9</v>
      </c>
      <c r="M143" s="3"/>
      <c r="N143" s="44"/>
      <c r="O143" s="84" t="s">
        <v>2534</v>
      </c>
      <c r="P143" s="46" t="s">
        <v>1747</v>
      </c>
      <c r="Q143" s="48" t="s">
        <v>1748</v>
      </c>
      <c r="R143" s="192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</row>
    <row r="144" spans="1:151" customFormat="1" ht="27.75" x14ac:dyDescent="0.4">
      <c r="A144" s="7">
        <v>10</v>
      </c>
      <c r="B144" s="5" t="s">
        <v>939</v>
      </c>
      <c r="C144" s="5" t="s">
        <v>939</v>
      </c>
      <c r="D144" s="5">
        <v>137</v>
      </c>
      <c r="E144" s="51" t="s">
        <v>1103</v>
      </c>
      <c r="F144" s="73" t="s">
        <v>2697</v>
      </c>
      <c r="G144" s="17" t="s">
        <v>370</v>
      </c>
      <c r="H144" s="18" t="s">
        <v>360</v>
      </c>
      <c r="I144" s="19" t="s">
        <v>6</v>
      </c>
      <c r="J144" s="19" t="s">
        <v>165</v>
      </c>
      <c r="K144" s="19" t="s">
        <v>17</v>
      </c>
      <c r="L144" s="20" t="s">
        <v>9</v>
      </c>
      <c r="M144" s="3"/>
      <c r="N144" s="44"/>
      <c r="O144" s="83" t="s">
        <v>2534</v>
      </c>
      <c r="P144" s="46" t="s">
        <v>1749</v>
      </c>
      <c r="Q144" s="48" t="s">
        <v>1750</v>
      </c>
      <c r="R144" s="192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</row>
    <row r="145" spans="1:151" s="135" customFormat="1" ht="27.75" x14ac:dyDescent="0.4">
      <c r="A145" s="7">
        <v>11</v>
      </c>
      <c r="B145" s="5" t="s">
        <v>939</v>
      </c>
      <c r="C145" s="5" t="s">
        <v>939</v>
      </c>
      <c r="D145" s="5">
        <v>138</v>
      </c>
      <c r="E145" s="51" t="s">
        <v>1105</v>
      </c>
      <c r="F145" s="73" t="s">
        <v>2698</v>
      </c>
      <c r="G145" s="17" t="s">
        <v>348</v>
      </c>
      <c r="H145" s="18" t="s">
        <v>347</v>
      </c>
      <c r="I145" s="19" t="s">
        <v>6</v>
      </c>
      <c r="J145" s="19" t="s">
        <v>47</v>
      </c>
      <c r="K145" s="19" t="s">
        <v>349</v>
      </c>
      <c r="L145" s="20" t="s">
        <v>9</v>
      </c>
      <c r="M145" s="3"/>
      <c r="N145" s="44"/>
      <c r="O145" s="84" t="s">
        <v>2534</v>
      </c>
      <c r="P145" s="46" t="s">
        <v>1753</v>
      </c>
      <c r="Q145" s="48" t="s">
        <v>1754</v>
      </c>
      <c r="R145" s="192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  <c r="DU145" s="134"/>
      <c r="DV145" s="134"/>
      <c r="DW145" s="134"/>
      <c r="DX145" s="134"/>
      <c r="DY145" s="134"/>
      <c r="DZ145" s="134"/>
      <c r="EA145" s="134"/>
      <c r="EB145" s="134"/>
      <c r="EC145" s="134"/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</row>
    <row r="146" spans="1:151" customFormat="1" ht="27.75" x14ac:dyDescent="0.4">
      <c r="A146" s="7">
        <v>12</v>
      </c>
      <c r="B146" s="5" t="s">
        <v>939</v>
      </c>
      <c r="C146" s="5" t="s">
        <v>939</v>
      </c>
      <c r="D146" s="5">
        <v>139</v>
      </c>
      <c r="E146" s="51" t="s">
        <v>1189</v>
      </c>
      <c r="F146" s="73" t="s">
        <v>2699</v>
      </c>
      <c r="G146" s="17" t="s">
        <v>352</v>
      </c>
      <c r="H146" s="18" t="s">
        <v>351</v>
      </c>
      <c r="I146" s="19" t="s">
        <v>11</v>
      </c>
      <c r="J146" s="19" t="s">
        <v>353</v>
      </c>
      <c r="K146" s="19" t="s">
        <v>17</v>
      </c>
      <c r="L146" s="20" t="s">
        <v>9</v>
      </c>
      <c r="M146" s="3"/>
      <c r="N146" s="44"/>
      <c r="O146" s="83" t="s">
        <v>2534</v>
      </c>
      <c r="P146" s="46" t="s">
        <v>1921</v>
      </c>
      <c r="Q146" s="48" t="s">
        <v>1922</v>
      </c>
      <c r="R146" s="192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</row>
    <row r="147" spans="1:151" customFormat="1" ht="27.75" x14ac:dyDescent="0.4">
      <c r="A147" s="7">
        <v>13</v>
      </c>
      <c r="B147" s="5" t="s">
        <v>939</v>
      </c>
      <c r="C147" s="5" t="s">
        <v>939</v>
      </c>
      <c r="D147" s="5">
        <v>140</v>
      </c>
      <c r="E147" s="51" t="s">
        <v>1106</v>
      </c>
      <c r="F147" s="73" t="s">
        <v>2700</v>
      </c>
      <c r="G147" s="17" t="s">
        <v>395</v>
      </c>
      <c r="H147" s="18" t="s">
        <v>389</v>
      </c>
      <c r="I147" s="19" t="s">
        <v>6</v>
      </c>
      <c r="J147" s="19" t="s">
        <v>396</v>
      </c>
      <c r="K147" s="19" t="s">
        <v>17</v>
      </c>
      <c r="L147" s="20" t="s">
        <v>9</v>
      </c>
      <c r="M147" s="3"/>
      <c r="N147" s="44"/>
      <c r="O147" s="84" t="s">
        <v>2534</v>
      </c>
      <c r="P147" s="46" t="s">
        <v>1755</v>
      </c>
      <c r="Q147" s="48" t="s">
        <v>1756</v>
      </c>
      <c r="R147" s="192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</row>
    <row r="148" spans="1:151" customFormat="1" ht="27.75" x14ac:dyDescent="0.4">
      <c r="A148" s="7">
        <v>14</v>
      </c>
      <c r="B148" s="5" t="s">
        <v>939</v>
      </c>
      <c r="C148" s="5" t="s">
        <v>939</v>
      </c>
      <c r="D148" s="5">
        <v>141</v>
      </c>
      <c r="E148" s="51" t="s">
        <v>1107</v>
      </c>
      <c r="F148" s="73" t="s">
        <v>2701</v>
      </c>
      <c r="G148" s="17" t="s">
        <v>392</v>
      </c>
      <c r="H148" s="18" t="s">
        <v>389</v>
      </c>
      <c r="I148" s="19" t="s">
        <v>6</v>
      </c>
      <c r="J148" s="19" t="s">
        <v>393</v>
      </c>
      <c r="K148" s="19" t="s">
        <v>394</v>
      </c>
      <c r="L148" s="20" t="s">
        <v>9</v>
      </c>
      <c r="M148" s="3"/>
      <c r="N148" s="44"/>
      <c r="O148" s="83" t="s">
        <v>2534</v>
      </c>
      <c r="P148" s="146" t="s">
        <v>1757</v>
      </c>
      <c r="Q148" s="48" t="s">
        <v>1758</v>
      </c>
      <c r="R148" s="192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</row>
    <row r="149" spans="1:151" customFormat="1" ht="27.75" x14ac:dyDescent="0.4">
      <c r="A149" s="7">
        <v>15</v>
      </c>
      <c r="B149" s="5" t="s">
        <v>939</v>
      </c>
      <c r="C149" s="5" t="s">
        <v>939</v>
      </c>
      <c r="D149" s="5">
        <v>142</v>
      </c>
      <c r="E149" s="51" t="s">
        <v>1031</v>
      </c>
      <c r="F149" s="73" t="s">
        <v>2702</v>
      </c>
      <c r="G149" s="17" t="s">
        <v>403</v>
      </c>
      <c r="H149" s="18" t="s">
        <v>400</v>
      </c>
      <c r="I149" s="19" t="s">
        <v>6</v>
      </c>
      <c r="J149" s="19" t="s">
        <v>404</v>
      </c>
      <c r="K149" s="19" t="s">
        <v>8</v>
      </c>
      <c r="L149" s="20" t="s">
        <v>9</v>
      </c>
      <c r="M149" s="3"/>
      <c r="N149" s="3"/>
      <c r="O149" s="84" t="s">
        <v>2534</v>
      </c>
      <c r="P149" s="122" t="s">
        <v>1605</v>
      </c>
      <c r="Q149" s="48" t="s">
        <v>1606</v>
      </c>
      <c r="R149" s="192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</row>
    <row r="150" spans="1:151" customFormat="1" ht="27.75" x14ac:dyDescent="0.4">
      <c r="A150" s="7">
        <v>16</v>
      </c>
      <c r="B150" s="5" t="s">
        <v>939</v>
      </c>
      <c r="C150" s="5" t="s">
        <v>939</v>
      </c>
      <c r="D150" s="5">
        <v>143</v>
      </c>
      <c r="E150" s="51" t="s">
        <v>1190</v>
      </c>
      <c r="F150" s="73" t="s">
        <v>2703</v>
      </c>
      <c r="G150" s="17" t="s">
        <v>371</v>
      </c>
      <c r="H150" s="18" t="s">
        <v>397</v>
      </c>
      <c r="I150" s="19" t="s">
        <v>6</v>
      </c>
      <c r="J150" s="19" t="s">
        <v>398</v>
      </c>
      <c r="K150" s="19" t="s">
        <v>17</v>
      </c>
      <c r="L150" s="20" t="s">
        <v>57</v>
      </c>
      <c r="M150" s="3"/>
      <c r="N150" s="3"/>
      <c r="O150" s="83" t="s">
        <v>2534</v>
      </c>
      <c r="P150" s="91" t="s">
        <v>1923</v>
      </c>
      <c r="Q150" s="48" t="s">
        <v>1924</v>
      </c>
      <c r="R150" s="192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</row>
    <row r="151" spans="1:151" customFormat="1" ht="27.75" x14ac:dyDescent="0.4">
      <c r="A151" s="7">
        <v>17</v>
      </c>
      <c r="B151" s="5" t="s">
        <v>939</v>
      </c>
      <c r="C151" s="5" t="s">
        <v>939</v>
      </c>
      <c r="D151" s="49">
        <v>144</v>
      </c>
      <c r="E151" s="51" t="s">
        <v>1191</v>
      </c>
      <c r="F151" s="73" t="s">
        <v>2704</v>
      </c>
      <c r="G151" s="17" t="s">
        <v>427</v>
      </c>
      <c r="H151" s="18" t="s">
        <v>428</v>
      </c>
      <c r="I151" s="29" t="s">
        <v>6</v>
      </c>
      <c r="J151" s="29" t="s">
        <v>429</v>
      </c>
      <c r="K151" s="19" t="s">
        <v>36</v>
      </c>
      <c r="L151" s="20" t="s">
        <v>9</v>
      </c>
      <c r="M151" s="3"/>
      <c r="N151" s="3"/>
      <c r="O151" s="84" t="s">
        <v>2534</v>
      </c>
      <c r="P151" s="91" t="s">
        <v>1925</v>
      </c>
      <c r="Q151" s="48" t="s">
        <v>1926</v>
      </c>
      <c r="R151" s="192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</row>
    <row r="152" spans="1:151" customFormat="1" ht="27.75" x14ac:dyDescent="0.4">
      <c r="A152" s="7">
        <v>18</v>
      </c>
      <c r="B152" s="5" t="s">
        <v>939</v>
      </c>
      <c r="C152" s="5" t="s">
        <v>939</v>
      </c>
      <c r="D152" s="5">
        <v>145</v>
      </c>
      <c r="E152" s="51" t="s">
        <v>1192</v>
      </c>
      <c r="F152" s="73" t="s">
        <v>2705</v>
      </c>
      <c r="G152" s="17" t="s">
        <v>436</v>
      </c>
      <c r="H152" s="18" t="s">
        <v>437</v>
      </c>
      <c r="I152" s="19" t="s">
        <v>6</v>
      </c>
      <c r="J152" s="19" t="s">
        <v>76</v>
      </c>
      <c r="K152" s="19" t="s">
        <v>50</v>
      </c>
      <c r="L152" s="20" t="s">
        <v>9</v>
      </c>
      <c r="M152" s="3"/>
      <c r="N152" s="44"/>
      <c r="O152" s="83" t="s">
        <v>2534</v>
      </c>
      <c r="P152" s="46" t="s">
        <v>1927</v>
      </c>
      <c r="Q152" s="48" t="s">
        <v>1928</v>
      </c>
      <c r="R152" s="192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</row>
    <row r="153" spans="1:151" customFormat="1" ht="27.75" x14ac:dyDescent="0.4">
      <c r="A153" s="7">
        <v>19</v>
      </c>
      <c r="B153" s="5" t="s">
        <v>939</v>
      </c>
      <c r="C153" s="5" t="s">
        <v>939</v>
      </c>
      <c r="D153" s="5">
        <v>146</v>
      </c>
      <c r="E153" s="51" t="s">
        <v>1108</v>
      </c>
      <c r="F153" s="73" t="s">
        <v>2706</v>
      </c>
      <c r="G153" s="26" t="s">
        <v>445</v>
      </c>
      <c r="H153" s="27" t="s">
        <v>446</v>
      </c>
      <c r="I153" s="28" t="s">
        <v>11</v>
      </c>
      <c r="J153" s="28" t="s">
        <v>85</v>
      </c>
      <c r="K153" s="28" t="s">
        <v>8</v>
      </c>
      <c r="L153" s="28" t="s">
        <v>9</v>
      </c>
      <c r="M153" s="3"/>
      <c r="N153" s="44"/>
      <c r="O153" s="84" t="s">
        <v>2534</v>
      </c>
      <c r="P153" s="46" t="s">
        <v>1759</v>
      </c>
      <c r="Q153" s="48" t="s">
        <v>1760</v>
      </c>
      <c r="R153" s="192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</row>
    <row r="154" spans="1:151" customFormat="1" ht="27.75" x14ac:dyDescent="0.4">
      <c r="A154" s="7">
        <v>20</v>
      </c>
      <c r="B154" s="5" t="s">
        <v>939</v>
      </c>
      <c r="C154" s="5" t="s">
        <v>939</v>
      </c>
      <c r="D154" s="5">
        <v>147</v>
      </c>
      <c r="E154" s="51" t="s">
        <v>1111</v>
      </c>
      <c r="F154" s="73" t="s">
        <v>2707</v>
      </c>
      <c r="G154" s="17" t="s">
        <v>468</v>
      </c>
      <c r="H154" s="18" t="s">
        <v>456</v>
      </c>
      <c r="I154" s="19" t="s">
        <v>11</v>
      </c>
      <c r="J154" s="19" t="s">
        <v>469</v>
      </c>
      <c r="K154" s="19" t="s">
        <v>8</v>
      </c>
      <c r="L154" s="20" t="s">
        <v>9</v>
      </c>
      <c r="M154" s="3"/>
      <c r="N154" s="44"/>
      <c r="O154" s="84" t="s">
        <v>2534</v>
      </c>
      <c r="P154" s="46" t="s">
        <v>1765</v>
      </c>
      <c r="Q154" s="48" t="s">
        <v>1766</v>
      </c>
      <c r="R154" s="192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</row>
    <row r="155" spans="1:151" customFormat="1" ht="27.75" x14ac:dyDescent="0.4">
      <c r="A155" s="7">
        <v>21</v>
      </c>
      <c r="B155" s="5" t="s">
        <v>939</v>
      </c>
      <c r="C155" s="5" t="s">
        <v>939</v>
      </c>
      <c r="D155" s="5">
        <v>148</v>
      </c>
      <c r="E155" s="51" t="s">
        <v>1193</v>
      </c>
      <c r="F155" s="73" t="s">
        <v>2708</v>
      </c>
      <c r="G155" s="17" t="s">
        <v>199</v>
      </c>
      <c r="H155" s="18" t="s">
        <v>456</v>
      </c>
      <c r="I155" s="19" t="s">
        <v>11</v>
      </c>
      <c r="J155" s="19" t="s">
        <v>65</v>
      </c>
      <c r="K155" s="19" t="s">
        <v>219</v>
      </c>
      <c r="L155" s="20" t="s">
        <v>9</v>
      </c>
      <c r="M155" s="3"/>
      <c r="N155" s="44"/>
      <c r="O155" s="83" t="s">
        <v>2534</v>
      </c>
      <c r="P155" s="46" t="s">
        <v>1929</v>
      </c>
      <c r="Q155" s="48" t="s">
        <v>1930</v>
      </c>
      <c r="R155" s="192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</row>
    <row r="156" spans="1:151" customFormat="1" ht="27.75" x14ac:dyDescent="0.4">
      <c r="A156" s="7">
        <v>22</v>
      </c>
      <c r="B156" s="5" t="s">
        <v>939</v>
      </c>
      <c r="C156" s="5" t="s">
        <v>939</v>
      </c>
      <c r="D156" s="5">
        <v>149</v>
      </c>
      <c r="E156" s="51" t="s">
        <v>1110</v>
      </c>
      <c r="F156" s="73" t="s">
        <v>2709</v>
      </c>
      <c r="G156" s="17" t="s">
        <v>461</v>
      </c>
      <c r="H156" s="18" t="s">
        <v>456</v>
      </c>
      <c r="I156" s="19" t="s">
        <v>11</v>
      </c>
      <c r="J156" s="19" t="s">
        <v>462</v>
      </c>
      <c r="K156" s="19" t="s">
        <v>17</v>
      </c>
      <c r="L156" s="20" t="s">
        <v>9</v>
      </c>
      <c r="M156" s="3"/>
      <c r="N156" s="44"/>
      <c r="O156" s="83" t="s">
        <v>2534</v>
      </c>
      <c r="P156" s="46" t="s">
        <v>1763</v>
      </c>
      <c r="Q156" s="48" t="s">
        <v>1764</v>
      </c>
      <c r="R156" s="192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</row>
    <row r="157" spans="1:151" customFormat="1" ht="27.75" x14ac:dyDescent="0.4">
      <c r="A157" s="7">
        <v>23</v>
      </c>
      <c r="B157" s="5" t="s">
        <v>939</v>
      </c>
      <c r="C157" s="5" t="s">
        <v>939</v>
      </c>
      <c r="D157" s="5">
        <v>150</v>
      </c>
      <c r="E157" s="51" t="s">
        <v>1112</v>
      </c>
      <c r="F157" s="73" t="s">
        <v>2710</v>
      </c>
      <c r="G157" s="17" t="s">
        <v>488</v>
      </c>
      <c r="H157" s="18" t="s">
        <v>489</v>
      </c>
      <c r="I157" s="19" t="s">
        <v>11</v>
      </c>
      <c r="J157" s="19" t="s">
        <v>458</v>
      </c>
      <c r="K157" s="19" t="s">
        <v>8</v>
      </c>
      <c r="L157" s="20" t="s">
        <v>9</v>
      </c>
      <c r="M157" s="3"/>
      <c r="N157" s="44"/>
      <c r="O157" s="84" t="s">
        <v>2534</v>
      </c>
      <c r="P157" s="46" t="s">
        <v>1767</v>
      </c>
      <c r="Q157" s="48" t="s">
        <v>1768</v>
      </c>
      <c r="R157" s="192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</row>
    <row r="158" spans="1:151" customFormat="1" ht="27.75" x14ac:dyDescent="0.4">
      <c r="A158" s="7">
        <v>24</v>
      </c>
      <c r="B158" s="5" t="s">
        <v>939</v>
      </c>
      <c r="C158" s="5" t="s">
        <v>939</v>
      </c>
      <c r="D158" s="5">
        <v>151</v>
      </c>
      <c r="E158" s="51" t="s">
        <v>1113</v>
      </c>
      <c r="F158" s="73" t="s">
        <v>2711</v>
      </c>
      <c r="G158" s="17" t="s">
        <v>515</v>
      </c>
      <c r="H158" s="18" t="s">
        <v>511</v>
      </c>
      <c r="I158" s="19" t="s">
        <v>6</v>
      </c>
      <c r="J158" s="19" t="s">
        <v>516</v>
      </c>
      <c r="K158" s="19" t="s">
        <v>17</v>
      </c>
      <c r="L158" s="20" t="s">
        <v>9</v>
      </c>
      <c r="M158" s="3"/>
      <c r="N158" s="44"/>
      <c r="O158" s="83" t="s">
        <v>2534</v>
      </c>
      <c r="P158" s="46" t="s">
        <v>1769</v>
      </c>
      <c r="Q158" s="48" t="s">
        <v>1770</v>
      </c>
      <c r="R158" s="192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</row>
    <row r="159" spans="1:151" customFormat="1" ht="27.75" x14ac:dyDescent="0.4">
      <c r="A159" s="7">
        <v>25</v>
      </c>
      <c r="B159" s="5" t="s">
        <v>939</v>
      </c>
      <c r="C159" s="5" t="s">
        <v>939</v>
      </c>
      <c r="D159" s="5">
        <v>152</v>
      </c>
      <c r="E159" s="51" t="s">
        <v>1194</v>
      </c>
      <c r="F159" s="73" t="s">
        <v>2712</v>
      </c>
      <c r="G159" s="17" t="s">
        <v>557</v>
      </c>
      <c r="H159" s="18" t="s">
        <v>547</v>
      </c>
      <c r="I159" s="19" t="s">
        <v>11</v>
      </c>
      <c r="J159" s="19" t="s">
        <v>558</v>
      </c>
      <c r="K159" s="19" t="s">
        <v>129</v>
      </c>
      <c r="L159" s="20" t="s">
        <v>9</v>
      </c>
      <c r="M159" s="3"/>
      <c r="N159" s="44"/>
      <c r="O159" s="84" t="s">
        <v>2534</v>
      </c>
      <c r="P159" s="46" t="s">
        <v>1931</v>
      </c>
      <c r="Q159" s="48" t="s">
        <v>1932</v>
      </c>
      <c r="R159" s="192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</row>
    <row r="160" spans="1:151" customFormat="1" ht="27.75" x14ac:dyDescent="0.4">
      <c r="A160" s="7">
        <v>26</v>
      </c>
      <c r="B160" s="5" t="s">
        <v>939</v>
      </c>
      <c r="C160" s="5" t="s">
        <v>939</v>
      </c>
      <c r="D160" s="5">
        <v>153</v>
      </c>
      <c r="E160" s="51" t="s">
        <v>1115</v>
      </c>
      <c r="F160" s="73" t="s">
        <v>2713</v>
      </c>
      <c r="G160" s="17" t="s">
        <v>564</v>
      </c>
      <c r="H160" s="18" t="s">
        <v>565</v>
      </c>
      <c r="I160" s="19" t="s">
        <v>6</v>
      </c>
      <c r="J160" s="19" t="s">
        <v>429</v>
      </c>
      <c r="K160" s="19" t="s">
        <v>17</v>
      </c>
      <c r="L160" s="20" t="s">
        <v>9</v>
      </c>
      <c r="M160" s="3"/>
      <c r="N160" s="44"/>
      <c r="O160" s="83" t="s">
        <v>2534</v>
      </c>
      <c r="P160" s="46" t="s">
        <v>1773</v>
      </c>
      <c r="Q160" s="48" t="s">
        <v>1774</v>
      </c>
      <c r="R160" s="192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</row>
    <row r="161" spans="1:151" customFormat="1" ht="27.75" x14ac:dyDescent="0.4">
      <c r="A161" s="7">
        <v>27</v>
      </c>
      <c r="B161" s="5" t="s">
        <v>939</v>
      </c>
      <c r="C161" s="5" t="s">
        <v>939</v>
      </c>
      <c r="D161" s="5">
        <v>154</v>
      </c>
      <c r="E161" s="51" t="s">
        <v>1195</v>
      </c>
      <c r="F161" s="73" t="s">
        <v>2714</v>
      </c>
      <c r="G161" s="17" t="s">
        <v>581</v>
      </c>
      <c r="H161" s="18" t="s">
        <v>570</v>
      </c>
      <c r="I161" s="19" t="s">
        <v>11</v>
      </c>
      <c r="J161" s="19" t="s">
        <v>582</v>
      </c>
      <c r="K161" s="19" t="s">
        <v>17</v>
      </c>
      <c r="L161" s="20" t="s">
        <v>9</v>
      </c>
      <c r="M161" s="3"/>
      <c r="N161" s="44"/>
      <c r="O161" s="84" t="s">
        <v>2534</v>
      </c>
      <c r="P161" s="46" t="s">
        <v>1933</v>
      </c>
      <c r="Q161" s="48" t="s">
        <v>1934</v>
      </c>
      <c r="R161" s="192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</row>
    <row r="162" spans="1:151" s="135" customFormat="1" ht="27.75" x14ac:dyDescent="0.4">
      <c r="A162" s="7">
        <v>28</v>
      </c>
      <c r="B162" s="5" t="s">
        <v>939</v>
      </c>
      <c r="C162" s="5" t="s">
        <v>939</v>
      </c>
      <c r="D162" s="5">
        <v>155</v>
      </c>
      <c r="E162" s="51" t="s">
        <v>1118</v>
      </c>
      <c r="F162" s="73" t="s">
        <v>2715</v>
      </c>
      <c r="G162" s="17" t="s">
        <v>651</v>
      </c>
      <c r="H162" s="18" t="s">
        <v>632</v>
      </c>
      <c r="I162" s="19" t="s">
        <v>11</v>
      </c>
      <c r="J162" s="19" t="s">
        <v>162</v>
      </c>
      <c r="K162" s="19" t="s">
        <v>17</v>
      </c>
      <c r="L162" s="20" t="s">
        <v>9</v>
      </c>
      <c r="M162" s="3"/>
      <c r="N162" s="44"/>
      <c r="O162" s="83" t="s">
        <v>2534</v>
      </c>
      <c r="P162" s="46" t="s">
        <v>1779</v>
      </c>
      <c r="Q162" s="48" t="s">
        <v>1780</v>
      </c>
      <c r="R162" s="192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  <c r="DB162" s="134"/>
      <c r="DC162" s="134"/>
      <c r="DD162" s="134"/>
      <c r="DE162" s="134"/>
      <c r="DF162" s="134"/>
      <c r="DG162" s="134"/>
      <c r="DH162" s="134"/>
      <c r="DI162" s="134"/>
      <c r="DJ162" s="134"/>
      <c r="DK162" s="134"/>
      <c r="DL162" s="134"/>
      <c r="DM162" s="134"/>
      <c r="DN162" s="134"/>
      <c r="DO162" s="134"/>
      <c r="DP162" s="134"/>
      <c r="DQ162" s="134"/>
      <c r="DR162" s="134"/>
      <c r="DS162" s="134"/>
      <c r="DT162" s="134"/>
      <c r="DU162" s="134"/>
      <c r="DV162" s="134"/>
      <c r="DW162" s="134"/>
      <c r="DX162" s="134"/>
      <c r="DY162" s="134"/>
      <c r="DZ162" s="134"/>
      <c r="EA162" s="134"/>
      <c r="EB162" s="134"/>
      <c r="EC162" s="134"/>
      <c r="ED162" s="134"/>
      <c r="EE162" s="134"/>
      <c r="EF162" s="134"/>
      <c r="EG162" s="134"/>
      <c r="EH162" s="134"/>
      <c r="EI162" s="134"/>
      <c r="EJ162" s="134"/>
      <c r="EK162" s="134"/>
      <c r="EL162" s="134"/>
      <c r="EM162" s="134"/>
      <c r="EN162" s="134"/>
      <c r="EO162" s="134"/>
      <c r="EP162" s="134"/>
      <c r="EQ162" s="134"/>
      <c r="ER162" s="134"/>
      <c r="ES162" s="134"/>
      <c r="ET162" s="134"/>
      <c r="EU162" s="134"/>
    </row>
    <row r="163" spans="1:151" customFormat="1" ht="27.75" x14ac:dyDescent="0.4">
      <c r="A163" s="7">
        <v>29</v>
      </c>
      <c r="B163" s="5" t="s">
        <v>939</v>
      </c>
      <c r="C163" s="5" t="s">
        <v>939</v>
      </c>
      <c r="D163" s="5">
        <v>156</v>
      </c>
      <c r="E163" s="51" t="s">
        <v>1120</v>
      </c>
      <c r="F163" s="73" t="s">
        <v>2716</v>
      </c>
      <c r="G163" s="17" t="s">
        <v>672</v>
      </c>
      <c r="H163" s="18" t="s">
        <v>670</v>
      </c>
      <c r="I163" s="19" t="s">
        <v>11</v>
      </c>
      <c r="J163" s="19" t="s">
        <v>591</v>
      </c>
      <c r="K163" s="19" t="s">
        <v>17</v>
      </c>
      <c r="L163" s="20" t="s">
        <v>9</v>
      </c>
      <c r="M163" s="3"/>
      <c r="N163" s="44"/>
      <c r="O163" s="84" t="s">
        <v>2534</v>
      </c>
      <c r="P163" s="46" t="s">
        <v>1783</v>
      </c>
      <c r="Q163" s="48" t="s">
        <v>1784</v>
      </c>
      <c r="R163" s="192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</row>
    <row r="164" spans="1:151" customFormat="1" ht="27.75" x14ac:dyDescent="0.4">
      <c r="A164" s="7">
        <v>30</v>
      </c>
      <c r="B164" s="5" t="s">
        <v>939</v>
      </c>
      <c r="C164" s="5" t="s">
        <v>939</v>
      </c>
      <c r="D164" s="5">
        <v>157</v>
      </c>
      <c r="E164" s="51" t="s">
        <v>1121</v>
      </c>
      <c r="F164" s="73" t="s">
        <v>2717</v>
      </c>
      <c r="G164" s="17" t="s">
        <v>673</v>
      </c>
      <c r="H164" s="18" t="s">
        <v>674</v>
      </c>
      <c r="I164" s="19" t="s">
        <v>6</v>
      </c>
      <c r="J164" s="19" t="s">
        <v>675</v>
      </c>
      <c r="K164" s="19" t="s">
        <v>50</v>
      </c>
      <c r="L164" s="20" t="s">
        <v>956</v>
      </c>
      <c r="M164" s="3"/>
      <c r="N164" s="44"/>
      <c r="O164" s="83" t="s">
        <v>2534</v>
      </c>
      <c r="P164" s="46" t="s">
        <v>1785</v>
      </c>
      <c r="Q164" s="48" t="s">
        <v>1786</v>
      </c>
      <c r="R164" s="192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</row>
    <row r="165" spans="1:151" customFormat="1" ht="27.75" x14ac:dyDescent="0.4">
      <c r="A165" s="7">
        <v>31</v>
      </c>
      <c r="B165" s="5" t="s">
        <v>939</v>
      </c>
      <c r="C165" s="5" t="s">
        <v>939</v>
      </c>
      <c r="D165" s="5">
        <v>158</v>
      </c>
      <c r="E165" s="51" t="s">
        <v>1123</v>
      </c>
      <c r="F165" s="73" t="s">
        <v>2718</v>
      </c>
      <c r="G165" s="17" t="s">
        <v>686</v>
      </c>
      <c r="H165" s="18" t="s">
        <v>684</v>
      </c>
      <c r="I165" s="19" t="s">
        <v>11</v>
      </c>
      <c r="J165" s="19" t="s">
        <v>568</v>
      </c>
      <c r="K165" s="19" t="s">
        <v>8</v>
      </c>
      <c r="L165" s="20" t="s">
        <v>57</v>
      </c>
      <c r="M165" s="3"/>
      <c r="N165" s="44" t="s">
        <v>2527</v>
      </c>
      <c r="O165" s="84" t="s">
        <v>2534</v>
      </c>
      <c r="P165" s="46" t="s">
        <v>1789</v>
      </c>
      <c r="Q165" s="48" t="s">
        <v>1790</v>
      </c>
      <c r="R165" s="192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</row>
    <row r="166" spans="1:151" customFormat="1" ht="27.75" x14ac:dyDescent="0.4">
      <c r="A166" s="7">
        <v>32</v>
      </c>
      <c r="B166" s="5" t="s">
        <v>939</v>
      </c>
      <c r="C166" s="5" t="s">
        <v>939</v>
      </c>
      <c r="D166" s="5">
        <v>159</v>
      </c>
      <c r="E166" s="51" t="s">
        <v>1124</v>
      </c>
      <c r="F166" s="73" t="s">
        <v>2719</v>
      </c>
      <c r="G166" s="17" t="s">
        <v>711</v>
      </c>
      <c r="H166" s="18" t="s">
        <v>708</v>
      </c>
      <c r="I166" s="19" t="s">
        <v>6</v>
      </c>
      <c r="J166" s="19" t="s">
        <v>413</v>
      </c>
      <c r="K166" s="19" t="s">
        <v>8</v>
      </c>
      <c r="L166" s="20" t="s">
        <v>9</v>
      </c>
      <c r="M166" s="3"/>
      <c r="N166" s="44"/>
      <c r="O166" s="83" t="s">
        <v>2534</v>
      </c>
      <c r="P166" s="46" t="s">
        <v>1791</v>
      </c>
      <c r="Q166" s="48" t="s">
        <v>1792</v>
      </c>
      <c r="R166" s="192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</row>
    <row r="167" spans="1:151" s="135" customFormat="1" ht="27.75" x14ac:dyDescent="0.4">
      <c r="A167" s="7">
        <v>33</v>
      </c>
      <c r="B167" s="5" t="s">
        <v>939</v>
      </c>
      <c r="C167" s="5" t="s">
        <v>939</v>
      </c>
      <c r="D167" s="5">
        <v>160</v>
      </c>
      <c r="E167" s="51" t="s">
        <v>1125</v>
      </c>
      <c r="F167" s="73" t="s">
        <v>2720</v>
      </c>
      <c r="G167" s="17" t="s">
        <v>728</v>
      </c>
      <c r="H167" s="18" t="s">
        <v>729</v>
      </c>
      <c r="I167" s="19" t="s">
        <v>11</v>
      </c>
      <c r="J167" s="19" t="s">
        <v>312</v>
      </c>
      <c r="K167" s="19" t="s">
        <v>8</v>
      </c>
      <c r="L167" s="20" t="s">
        <v>57</v>
      </c>
      <c r="M167" s="3"/>
      <c r="N167" s="44" t="s">
        <v>2527</v>
      </c>
      <c r="O167" s="84" t="s">
        <v>2534</v>
      </c>
      <c r="P167" s="46" t="s">
        <v>1793</v>
      </c>
      <c r="Q167" s="48" t="s">
        <v>1794</v>
      </c>
      <c r="R167" s="192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4"/>
      <c r="DL167" s="134"/>
      <c r="DM167" s="134"/>
      <c r="DN167" s="134"/>
      <c r="DO167" s="134"/>
      <c r="DP167" s="134"/>
      <c r="DQ167" s="134"/>
      <c r="DR167" s="134"/>
      <c r="DS167" s="134"/>
      <c r="DT167" s="134"/>
      <c r="DU167" s="134"/>
      <c r="DV167" s="134"/>
      <c r="DW167" s="134"/>
      <c r="DX167" s="134"/>
      <c r="DY167" s="134"/>
      <c r="DZ167" s="134"/>
      <c r="EA167" s="134"/>
      <c r="EB167" s="134"/>
      <c r="EC167" s="134"/>
      <c r="ED167" s="134"/>
      <c r="EE167" s="134"/>
      <c r="EF167" s="134"/>
      <c r="EG167" s="134"/>
      <c r="EH167" s="134"/>
      <c r="EI167" s="134"/>
      <c r="EJ167" s="134"/>
      <c r="EK167" s="134"/>
      <c r="EL167" s="134"/>
      <c r="EM167" s="134"/>
      <c r="EN167" s="134"/>
      <c r="EO167" s="134"/>
      <c r="EP167" s="134"/>
      <c r="EQ167" s="134"/>
      <c r="ER167" s="134"/>
      <c r="ES167" s="134"/>
      <c r="ET167" s="134"/>
      <c r="EU167" s="134"/>
    </row>
    <row r="168" spans="1:151" s="135" customFormat="1" ht="27.75" x14ac:dyDescent="0.4">
      <c r="A168" s="7">
        <v>34</v>
      </c>
      <c r="B168" s="5" t="s">
        <v>939</v>
      </c>
      <c r="C168" s="5" t="s">
        <v>939</v>
      </c>
      <c r="D168" s="5">
        <v>161</v>
      </c>
      <c r="E168" s="51" t="s">
        <v>1126</v>
      </c>
      <c r="F168" s="73" t="s">
        <v>2721</v>
      </c>
      <c r="G168" s="17" t="s">
        <v>510</v>
      </c>
      <c r="H168" s="18" t="s">
        <v>745</v>
      </c>
      <c r="I168" s="19" t="s">
        <v>6</v>
      </c>
      <c r="J168" s="19" t="s">
        <v>747</v>
      </c>
      <c r="K168" s="19" t="s">
        <v>17</v>
      </c>
      <c r="L168" s="20" t="s">
        <v>57</v>
      </c>
      <c r="M168" s="3"/>
      <c r="N168" s="44"/>
      <c r="O168" s="83" t="s">
        <v>2534</v>
      </c>
      <c r="P168" s="46" t="s">
        <v>1795</v>
      </c>
      <c r="Q168" s="48" t="s">
        <v>1796</v>
      </c>
      <c r="R168" s="192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134"/>
      <c r="DG168" s="134"/>
      <c r="DH168" s="134"/>
      <c r="DI168" s="134"/>
      <c r="DJ168" s="134"/>
      <c r="DK168" s="134"/>
      <c r="DL168" s="134"/>
      <c r="DM168" s="134"/>
      <c r="DN168" s="134"/>
      <c r="DO168" s="134"/>
      <c r="DP168" s="134"/>
      <c r="DQ168" s="134"/>
      <c r="DR168" s="134"/>
      <c r="DS168" s="134"/>
      <c r="DT168" s="134"/>
      <c r="DU168" s="134"/>
      <c r="DV168" s="134"/>
      <c r="DW168" s="134"/>
      <c r="DX168" s="134"/>
      <c r="DY168" s="134"/>
      <c r="DZ168" s="134"/>
      <c r="EA168" s="134"/>
      <c r="EB168" s="134"/>
      <c r="EC168" s="134"/>
      <c r="ED168" s="134"/>
      <c r="EE168" s="134"/>
      <c r="EF168" s="134"/>
      <c r="EG168" s="134"/>
      <c r="EH168" s="134"/>
      <c r="EI168" s="134"/>
      <c r="EJ168" s="134"/>
      <c r="EK168" s="134"/>
      <c r="EL168" s="134"/>
      <c r="EM168" s="134"/>
      <c r="EN168" s="134"/>
      <c r="EO168" s="134"/>
      <c r="EP168" s="134"/>
      <c r="EQ168" s="134"/>
      <c r="ER168" s="134"/>
      <c r="ES168" s="134"/>
      <c r="ET168" s="134"/>
      <c r="EU168" s="134"/>
    </row>
    <row r="169" spans="1:151" customFormat="1" ht="27.75" x14ac:dyDescent="0.4">
      <c r="A169" s="7">
        <v>35</v>
      </c>
      <c r="B169" s="5" t="s">
        <v>939</v>
      </c>
      <c r="C169" s="5" t="s">
        <v>939</v>
      </c>
      <c r="D169" s="5">
        <v>162</v>
      </c>
      <c r="E169" s="51" t="s">
        <v>1127</v>
      </c>
      <c r="F169" s="73" t="s">
        <v>2722</v>
      </c>
      <c r="G169" s="17" t="s">
        <v>758</v>
      </c>
      <c r="H169" s="18" t="s">
        <v>759</v>
      </c>
      <c r="I169" s="19" t="s">
        <v>6</v>
      </c>
      <c r="J169" s="19" t="s">
        <v>760</v>
      </c>
      <c r="K169" s="19" t="s">
        <v>391</v>
      </c>
      <c r="L169" s="20" t="s">
        <v>9</v>
      </c>
      <c r="M169" s="3"/>
      <c r="N169" s="44"/>
      <c r="O169" s="84" t="s">
        <v>2534</v>
      </c>
      <c r="P169" s="46" t="s">
        <v>1797</v>
      </c>
      <c r="Q169" s="48" t="s">
        <v>1798</v>
      </c>
      <c r="R169" s="192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</row>
    <row r="170" spans="1:151" customFormat="1" ht="27.75" x14ac:dyDescent="0.4">
      <c r="A170" s="7">
        <v>36</v>
      </c>
      <c r="B170" s="5" t="s">
        <v>939</v>
      </c>
      <c r="C170" s="5" t="s">
        <v>939</v>
      </c>
      <c r="D170" s="5">
        <v>166</v>
      </c>
      <c r="E170" s="51" t="s">
        <v>1209</v>
      </c>
      <c r="F170" s="73" t="s">
        <v>2726</v>
      </c>
      <c r="G170" s="17" t="s">
        <v>858</v>
      </c>
      <c r="H170" s="18" t="s">
        <v>855</v>
      </c>
      <c r="I170" s="19" t="s">
        <v>11</v>
      </c>
      <c r="J170" s="19" t="s">
        <v>679</v>
      </c>
      <c r="K170" s="19" t="s">
        <v>8</v>
      </c>
      <c r="L170" s="20" t="s">
        <v>9</v>
      </c>
      <c r="M170" s="3"/>
      <c r="N170" s="44"/>
      <c r="O170" s="84" t="s">
        <v>2534</v>
      </c>
      <c r="P170" s="46" t="s">
        <v>1961</v>
      </c>
      <c r="Q170" s="48" t="s">
        <v>1962</v>
      </c>
      <c r="R170" s="192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</row>
    <row r="171" spans="1:151" customFormat="1" ht="27.75" x14ac:dyDescent="0.4">
      <c r="A171" s="7">
        <v>37</v>
      </c>
      <c r="B171" s="5" t="s">
        <v>939</v>
      </c>
      <c r="C171" s="5" t="s">
        <v>939</v>
      </c>
      <c r="D171" s="5">
        <v>167</v>
      </c>
      <c r="E171" s="51" t="s">
        <v>1210</v>
      </c>
      <c r="F171" s="73" t="s">
        <v>2727</v>
      </c>
      <c r="G171" s="17" t="s">
        <v>864</v>
      </c>
      <c r="H171" s="18" t="s">
        <v>863</v>
      </c>
      <c r="I171" s="19" t="s">
        <v>6</v>
      </c>
      <c r="J171" s="19" t="s">
        <v>109</v>
      </c>
      <c r="K171" s="19" t="s">
        <v>8</v>
      </c>
      <c r="L171" s="20" t="s">
        <v>57</v>
      </c>
      <c r="M171" s="3"/>
      <c r="N171" s="44"/>
      <c r="O171" s="83" t="s">
        <v>2534</v>
      </c>
      <c r="P171" s="46" t="s">
        <v>1963</v>
      </c>
      <c r="Q171" s="48" t="s">
        <v>1964</v>
      </c>
      <c r="R171" s="192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</row>
    <row r="172" spans="1:151" customFormat="1" ht="27.75" x14ac:dyDescent="0.4">
      <c r="A172" s="7">
        <v>38</v>
      </c>
      <c r="B172" s="5" t="s">
        <v>939</v>
      </c>
      <c r="C172" s="5" t="s">
        <v>939</v>
      </c>
      <c r="D172" s="5">
        <v>169</v>
      </c>
      <c r="E172" s="51" t="s">
        <v>1132</v>
      </c>
      <c r="F172" s="73" t="s">
        <v>2729</v>
      </c>
      <c r="G172" s="17" t="s">
        <v>868</v>
      </c>
      <c r="H172" s="18" t="s">
        <v>909</v>
      </c>
      <c r="I172" s="19" t="s">
        <v>6</v>
      </c>
      <c r="J172" s="19" t="s">
        <v>910</v>
      </c>
      <c r="K172" s="19" t="s">
        <v>17</v>
      </c>
      <c r="L172" s="20" t="s">
        <v>9</v>
      </c>
      <c r="M172" s="3"/>
      <c r="N172" s="44"/>
      <c r="O172" s="83" t="s">
        <v>2534</v>
      </c>
      <c r="P172" s="46" t="s">
        <v>1807</v>
      </c>
      <c r="Q172" s="48" t="s">
        <v>1808</v>
      </c>
      <c r="R172" s="192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</row>
    <row r="173" spans="1:151" customFormat="1" ht="27.75" x14ac:dyDescent="0.4">
      <c r="A173" s="7">
        <v>39</v>
      </c>
      <c r="B173" s="5" t="s">
        <v>939</v>
      </c>
      <c r="C173" s="5" t="s">
        <v>939</v>
      </c>
      <c r="D173" s="5">
        <v>170</v>
      </c>
      <c r="E173" s="51" t="s">
        <v>1211</v>
      </c>
      <c r="F173" s="73" t="s">
        <v>2730</v>
      </c>
      <c r="G173" s="17" t="s">
        <v>920</v>
      </c>
      <c r="H173" s="18" t="s">
        <v>915</v>
      </c>
      <c r="I173" s="19" t="s">
        <v>11</v>
      </c>
      <c r="J173" s="19" t="s">
        <v>484</v>
      </c>
      <c r="K173" s="19" t="s">
        <v>8</v>
      </c>
      <c r="L173" s="20" t="s">
        <v>9</v>
      </c>
      <c r="M173" s="3"/>
      <c r="N173" s="44"/>
      <c r="O173" s="84" t="s">
        <v>2534</v>
      </c>
      <c r="P173" s="46" t="s">
        <v>1965</v>
      </c>
      <c r="Q173" s="48" t="s">
        <v>1966</v>
      </c>
      <c r="R173" s="192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</row>
    <row r="174" spans="1:151" customFormat="1" ht="27.75" x14ac:dyDescent="0.4">
      <c r="A174" s="7"/>
      <c r="B174" s="5"/>
      <c r="C174" s="5"/>
      <c r="D174" s="5"/>
      <c r="E174" s="51"/>
      <c r="F174" s="73"/>
      <c r="G174" s="17"/>
      <c r="H174" s="18"/>
      <c r="I174" s="19"/>
      <c r="J174" s="19"/>
      <c r="K174" s="19"/>
      <c r="L174" s="20"/>
      <c r="M174" s="3"/>
      <c r="N174" s="44"/>
      <c r="O174" s="84"/>
      <c r="P174" s="46"/>
      <c r="Q174" s="48"/>
      <c r="R174" s="192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</row>
    <row r="175" spans="1:151" customFormat="1" ht="27.75" x14ac:dyDescent="0.4">
      <c r="A175" s="7"/>
      <c r="B175" s="5"/>
      <c r="C175" s="5"/>
      <c r="D175" s="5"/>
      <c r="E175" s="51"/>
      <c r="F175" s="73"/>
      <c r="G175" s="17"/>
      <c r="H175" s="18"/>
      <c r="I175" s="19"/>
      <c r="J175" s="19"/>
      <c r="K175" s="19"/>
      <c r="L175" s="20"/>
      <c r="M175" s="3"/>
      <c r="N175" s="44"/>
      <c r="O175" s="84"/>
      <c r="P175" s="46"/>
      <c r="Q175" s="48"/>
      <c r="R175" s="192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</row>
    <row r="176" spans="1:151" customFormat="1" ht="27.75" x14ac:dyDescent="0.4">
      <c r="A176" s="7"/>
      <c r="B176" s="2"/>
      <c r="C176" s="5"/>
      <c r="D176" s="5"/>
      <c r="E176" s="51"/>
      <c r="F176" s="51"/>
      <c r="G176" s="17"/>
      <c r="H176" s="18"/>
      <c r="I176" s="19"/>
      <c r="J176" s="19"/>
      <c r="K176" s="19"/>
      <c r="L176" s="20"/>
      <c r="M176" s="3"/>
      <c r="N176" s="44"/>
      <c r="O176" s="3"/>
      <c r="P176" s="90"/>
      <c r="Q176" s="48"/>
      <c r="R176" s="192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</row>
    <row r="177" spans="1:151" customFormat="1" ht="27.75" x14ac:dyDescent="0.4">
      <c r="A177" s="5">
        <f>COUNTIF(A135:A176,"&gt;=1")</f>
        <v>39</v>
      </c>
      <c r="B177" s="2"/>
      <c r="C177" s="2"/>
      <c r="D177" s="5"/>
      <c r="E177" s="4"/>
      <c r="F177" s="4"/>
      <c r="G177" s="22"/>
      <c r="H177" s="23"/>
      <c r="I177" s="86">
        <f>COUNTIF(I135:I176,"Nữ")</f>
        <v>17</v>
      </c>
      <c r="J177" s="145" t="s">
        <v>2532</v>
      </c>
      <c r="K177" s="19"/>
      <c r="L177" s="20"/>
      <c r="M177" s="3"/>
      <c r="N177" s="44"/>
      <c r="O177" s="3"/>
      <c r="P177" s="90"/>
      <c r="Q177" s="48"/>
      <c r="R177" s="192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</row>
    <row r="178" spans="1:151" customFormat="1" ht="27.75" x14ac:dyDescent="0.4">
      <c r="A178" s="7">
        <v>1</v>
      </c>
      <c r="B178" s="5" t="s">
        <v>940</v>
      </c>
      <c r="C178" s="5" t="s">
        <v>940</v>
      </c>
      <c r="D178" s="5">
        <v>172</v>
      </c>
      <c r="E178" s="51" t="s">
        <v>1135</v>
      </c>
      <c r="F178" s="73" t="s">
        <v>2732</v>
      </c>
      <c r="G178" s="17" t="s">
        <v>80</v>
      </c>
      <c r="H178" s="18" t="s">
        <v>26</v>
      </c>
      <c r="I178" s="19" t="s">
        <v>6</v>
      </c>
      <c r="J178" s="19" t="s">
        <v>81</v>
      </c>
      <c r="K178" s="19" t="s">
        <v>8</v>
      </c>
      <c r="L178" s="20" t="s">
        <v>9</v>
      </c>
      <c r="M178" s="3"/>
      <c r="N178" s="44"/>
      <c r="O178" s="84" t="s">
        <v>2534</v>
      </c>
      <c r="P178" s="46" t="s">
        <v>1813</v>
      </c>
      <c r="Q178" s="48" t="s">
        <v>1814</v>
      </c>
      <c r="R178" s="192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</row>
    <row r="179" spans="1:151" s="135" customFormat="1" ht="27.75" x14ac:dyDescent="0.4">
      <c r="A179" s="7">
        <v>2</v>
      </c>
      <c r="B179" s="5" t="s">
        <v>940</v>
      </c>
      <c r="C179" s="5" t="s">
        <v>940</v>
      </c>
      <c r="D179" s="5">
        <v>173</v>
      </c>
      <c r="E179" s="51" t="s">
        <v>1176</v>
      </c>
      <c r="F179" s="73" t="s">
        <v>2733</v>
      </c>
      <c r="G179" s="17" t="s">
        <v>25</v>
      </c>
      <c r="H179" s="18" t="s">
        <v>26</v>
      </c>
      <c r="I179" s="19" t="s">
        <v>6</v>
      </c>
      <c r="J179" s="19" t="s">
        <v>79</v>
      </c>
      <c r="K179" s="19" t="s">
        <v>17</v>
      </c>
      <c r="L179" s="20" t="s">
        <v>9</v>
      </c>
      <c r="M179" s="3"/>
      <c r="N179" s="44"/>
      <c r="O179" s="84" t="s">
        <v>2534</v>
      </c>
      <c r="P179" s="46" t="s">
        <v>1895</v>
      </c>
      <c r="Q179" s="48" t="s">
        <v>1896</v>
      </c>
      <c r="R179" s="192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4"/>
      <c r="DA179" s="134"/>
      <c r="DB179" s="134"/>
      <c r="DC179" s="134"/>
      <c r="DD179" s="134"/>
      <c r="DE179" s="134"/>
      <c r="DF179" s="134"/>
      <c r="DG179" s="134"/>
      <c r="DH179" s="134"/>
      <c r="DI179" s="134"/>
      <c r="DJ179" s="134"/>
      <c r="DK179" s="134"/>
      <c r="DL179" s="134"/>
      <c r="DM179" s="134"/>
      <c r="DN179" s="134"/>
      <c r="DO179" s="134"/>
      <c r="DP179" s="134"/>
      <c r="DQ179" s="134"/>
      <c r="DR179" s="134"/>
      <c r="DS179" s="134"/>
      <c r="DT179" s="134"/>
      <c r="DU179" s="134"/>
      <c r="DV179" s="134"/>
      <c r="DW179" s="134"/>
      <c r="DX179" s="134"/>
      <c r="DY179" s="134"/>
      <c r="DZ179" s="134"/>
      <c r="EA179" s="134"/>
      <c r="EB179" s="134"/>
      <c r="EC179" s="134"/>
      <c r="ED179" s="134"/>
      <c r="EE179" s="134"/>
      <c r="EF179" s="134"/>
      <c r="EG179" s="134"/>
      <c r="EH179" s="134"/>
      <c r="EI179" s="134"/>
      <c r="EJ179" s="134"/>
      <c r="EK179" s="134"/>
      <c r="EL179" s="134"/>
      <c r="EM179" s="134"/>
      <c r="EN179" s="134"/>
      <c r="EO179" s="134"/>
      <c r="EP179" s="134"/>
      <c r="EQ179" s="134"/>
      <c r="ER179" s="134"/>
      <c r="ES179" s="134"/>
      <c r="ET179" s="134"/>
      <c r="EU179" s="134"/>
    </row>
    <row r="180" spans="1:151" customFormat="1" ht="27.75" x14ac:dyDescent="0.4">
      <c r="A180" s="7">
        <v>3</v>
      </c>
      <c r="B180" s="5" t="s">
        <v>940</v>
      </c>
      <c r="C180" s="5" t="s">
        <v>940</v>
      </c>
      <c r="D180" s="5">
        <v>174</v>
      </c>
      <c r="E180" s="51" t="s">
        <v>1175</v>
      </c>
      <c r="F180" s="73" t="s">
        <v>2734</v>
      </c>
      <c r="G180" s="17" t="s">
        <v>66</v>
      </c>
      <c r="H180" s="18" t="s">
        <v>26</v>
      </c>
      <c r="I180" s="19" t="s">
        <v>11</v>
      </c>
      <c r="J180" s="19" t="s">
        <v>67</v>
      </c>
      <c r="K180" s="19" t="s">
        <v>17</v>
      </c>
      <c r="L180" s="20" t="s">
        <v>9</v>
      </c>
      <c r="M180" s="3"/>
      <c r="N180" s="44"/>
      <c r="O180" s="83" t="s">
        <v>2534</v>
      </c>
      <c r="P180" s="46" t="s">
        <v>1893</v>
      </c>
      <c r="Q180" s="48" t="s">
        <v>1894</v>
      </c>
      <c r="R180" s="192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</row>
    <row r="181" spans="1:151" customFormat="1" ht="27.75" x14ac:dyDescent="0.4">
      <c r="A181" s="7">
        <v>4</v>
      </c>
      <c r="B181" s="5" t="s">
        <v>940</v>
      </c>
      <c r="C181" s="5" t="s">
        <v>940</v>
      </c>
      <c r="D181" s="5">
        <v>175</v>
      </c>
      <c r="E181" s="51" t="s">
        <v>1178</v>
      </c>
      <c r="F181" s="73" t="s">
        <v>2735</v>
      </c>
      <c r="G181" s="17" t="s">
        <v>101</v>
      </c>
      <c r="H181" s="18" t="s">
        <v>93</v>
      </c>
      <c r="I181" s="19" t="s">
        <v>6</v>
      </c>
      <c r="J181" s="19" t="s">
        <v>102</v>
      </c>
      <c r="K181" s="19" t="s">
        <v>36</v>
      </c>
      <c r="L181" s="20" t="s">
        <v>9</v>
      </c>
      <c r="M181" s="3"/>
      <c r="N181" s="44"/>
      <c r="O181" s="83" t="s">
        <v>2534</v>
      </c>
      <c r="P181" s="46" t="s">
        <v>1899</v>
      </c>
      <c r="Q181" s="48" t="s">
        <v>1900</v>
      </c>
      <c r="R181" s="192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</row>
    <row r="182" spans="1:151" customFormat="1" ht="27.75" x14ac:dyDescent="0.4">
      <c r="A182" s="7">
        <v>5</v>
      </c>
      <c r="B182" s="5" t="s">
        <v>940</v>
      </c>
      <c r="C182" s="5" t="s">
        <v>940</v>
      </c>
      <c r="D182" s="5">
        <v>176</v>
      </c>
      <c r="E182" s="51" t="s">
        <v>1179</v>
      </c>
      <c r="F182" s="73" t="s">
        <v>2736</v>
      </c>
      <c r="G182" s="17" t="s">
        <v>108</v>
      </c>
      <c r="H182" s="18" t="s">
        <v>93</v>
      </c>
      <c r="I182" s="19" t="s">
        <v>6</v>
      </c>
      <c r="J182" s="19" t="s">
        <v>109</v>
      </c>
      <c r="K182" s="19" t="s">
        <v>8</v>
      </c>
      <c r="L182" s="20" t="s">
        <v>9</v>
      </c>
      <c r="M182" s="3"/>
      <c r="N182" s="44"/>
      <c r="O182" s="84" t="s">
        <v>2534</v>
      </c>
      <c r="P182" s="46" t="s">
        <v>1901</v>
      </c>
      <c r="Q182" s="48" t="s">
        <v>1902</v>
      </c>
      <c r="R182" s="192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</row>
    <row r="183" spans="1:151" customFormat="1" ht="27.75" x14ac:dyDescent="0.4">
      <c r="A183" s="7">
        <v>6</v>
      </c>
      <c r="B183" s="5" t="s">
        <v>940</v>
      </c>
      <c r="C183" s="5" t="s">
        <v>940</v>
      </c>
      <c r="D183" s="5">
        <v>179</v>
      </c>
      <c r="E183" s="51" t="s">
        <v>1182</v>
      </c>
      <c r="F183" s="73" t="s">
        <v>2739</v>
      </c>
      <c r="G183" s="26" t="s">
        <v>159</v>
      </c>
      <c r="H183" s="27" t="s">
        <v>160</v>
      </c>
      <c r="I183" s="28" t="s">
        <v>6</v>
      </c>
      <c r="J183" s="28" t="s">
        <v>161</v>
      </c>
      <c r="K183" s="28" t="s">
        <v>129</v>
      </c>
      <c r="L183" s="20" t="s">
        <v>9</v>
      </c>
      <c r="M183" s="3"/>
      <c r="N183" s="44"/>
      <c r="O183" s="83" t="s">
        <v>2534</v>
      </c>
      <c r="P183" s="46" t="s">
        <v>1907</v>
      </c>
      <c r="Q183" s="48" t="s">
        <v>1908</v>
      </c>
      <c r="R183" s="192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</row>
    <row r="184" spans="1:151" customFormat="1" ht="27.75" x14ac:dyDescent="0.4">
      <c r="A184" s="7">
        <v>7</v>
      </c>
      <c r="B184" s="5" t="s">
        <v>940</v>
      </c>
      <c r="C184" s="5" t="s">
        <v>940</v>
      </c>
      <c r="D184" s="5">
        <v>180</v>
      </c>
      <c r="E184" s="51" t="s">
        <v>1139</v>
      </c>
      <c r="F184" s="73" t="s">
        <v>2740</v>
      </c>
      <c r="G184" s="17" t="s">
        <v>195</v>
      </c>
      <c r="H184" s="18" t="s">
        <v>196</v>
      </c>
      <c r="I184" s="19" t="s">
        <v>11</v>
      </c>
      <c r="J184" s="19" t="s">
        <v>197</v>
      </c>
      <c r="K184" s="19" t="s">
        <v>60</v>
      </c>
      <c r="L184" s="20" t="s">
        <v>198</v>
      </c>
      <c r="M184" s="3"/>
      <c r="N184" s="44" t="s">
        <v>2527</v>
      </c>
      <c r="O184" s="84" t="s">
        <v>2534</v>
      </c>
      <c r="P184" s="46" t="s">
        <v>1821</v>
      </c>
      <c r="Q184" s="48" t="s">
        <v>1822</v>
      </c>
      <c r="R184" s="192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</row>
    <row r="185" spans="1:151" customFormat="1" ht="27.75" x14ac:dyDescent="0.4">
      <c r="A185" s="7">
        <v>8</v>
      </c>
      <c r="B185" s="5" t="s">
        <v>940</v>
      </c>
      <c r="C185" s="5" t="s">
        <v>940</v>
      </c>
      <c r="D185" s="5">
        <v>182</v>
      </c>
      <c r="E185" s="51" t="s">
        <v>1140</v>
      </c>
      <c r="F185" s="73" t="s">
        <v>2742</v>
      </c>
      <c r="G185" s="17" t="s">
        <v>292</v>
      </c>
      <c r="H185" s="18" t="s">
        <v>288</v>
      </c>
      <c r="I185" s="19" t="s">
        <v>11</v>
      </c>
      <c r="J185" s="19" t="s">
        <v>222</v>
      </c>
      <c r="K185" s="19" t="s">
        <v>17</v>
      </c>
      <c r="L185" s="20" t="s">
        <v>9</v>
      </c>
      <c r="M185" s="3"/>
      <c r="N185" s="44"/>
      <c r="O185" s="84" t="s">
        <v>2534</v>
      </c>
      <c r="P185" s="46" t="s">
        <v>1823</v>
      </c>
      <c r="Q185" s="48" t="s">
        <v>1824</v>
      </c>
      <c r="R185" s="192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</row>
    <row r="186" spans="1:151" customFormat="1" ht="27.75" x14ac:dyDescent="0.4">
      <c r="A186" s="7">
        <v>9</v>
      </c>
      <c r="B186" s="5" t="s">
        <v>940</v>
      </c>
      <c r="C186" s="5" t="s">
        <v>940</v>
      </c>
      <c r="D186" s="5">
        <v>183</v>
      </c>
      <c r="E186" s="51" t="s">
        <v>1187</v>
      </c>
      <c r="F186" s="73" t="s">
        <v>2743</v>
      </c>
      <c r="G186" s="17" t="s">
        <v>373</v>
      </c>
      <c r="H186" s="18" t="s">
        <v>360</v>
      </c>
      <c r="I186" s="19" t="s">
        <v>6</v>
      </c>
      <c r="J186" s="19" t="s">
        <v>374</v>
      </c>
      <c r="K186" s="19" t="s">
        <v>17</v>
      </c>
      <c r="L186" s="20" t="s">
        <v>9</v>
      </c>
      <c r="M186" s="3"/>
      <c r="N186" s="44"/>
      <c r="O186" s="83" t="s">
        <v>2534</v>
      </c>
      <c r="P186" s="46" t="s">
        <v>1917</v>
      </c>
      <c r="Q186" s="48" t="s">
        <v>1918</v>
      </c>
      <c r="R186" s="192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</row>
    <row r="187" spans="1:151" s="58" customFormat="1" ht="27.75" x14ac:dyDescent="0.4">
      <c r="A187" s="7">
        <v>10</v>
      </c>
      <c r="B187" s="5" t="s">
        <v>940</v>
      </c>
      <c r="C187" s="5" t="s">
        <v>940</v>
      </c>
      <c r="D187" s="5">
        <v>184</v>
      </c>
      <c r="E187" s="51" t="s">
        <v>1186</v>
      </c>
      <c r="F187" s="73" t="s">
        <v>2744</v>
      </c>
      <c r="G187" s="17" t="s">
        <v>368</v>
      </c>
      <c r="H187" s="18" t="s">
        <v>360</v>
      </c>
      <c r="I187" s="19" t="s">
        <v>6</v>
      </c>
      <c r="J187" s="19" t="s">
        <v>369</v>
      </c>
      <c r="K187" s="19" t="s">
        <v>8</v>
      </c>
      <c r="L187" s="20" t="s">
        <v>57</v>
      </c>
      <c r="M187" s="3"/>
      <c r="N187" s="44"/>
      <c r="O187" s="84" t="s">
        <v>2534</v>
      </c>
      <c r="P187" s="46" t="s">
        <v>1915</v>
      </c>
      <c r="Q187" s="48" t="s">
        <v>1916</v>
      </c>
      <c r="R187" s="192"/>
    </row>
    <row r="188" spans="1:151" s="58" customFormat="1" ht="27.75" x14ac:dyDescent="0.4">
      <c r="A188" s="7">
        <v>11</v>
      </c>
      <c r="B188" s="5" t="s">
        <v>940</v>
      </c>
      <c r="C188" s="5" t="s">
        <v>940</v>
      </c>
      <c r="D188" s="5">
        <v>185</v>
      </c>
      <c r="E188" s="51" t="s">
        <v>1142</v>
      </c>
      <c r="F188" s="73" t="s">
        <v>2745</v>
      </c>
      <c r="G188" s="17" t="s">
        <v>371</v>
      </c>
      <c r="H188" s="18" t="s">
        <v>360</v>
      </c>
      <c r="I188" s="19" t="s">
        <v>6</v>
      </c>
      <c r="J188" s="19" t="s">
        <v>375</v>
      </c>
      <c r="K188" s="19" t="s">
        <v>8</v>
      </c>
      <c r="L188" s="20" t="s">
        <v>9</v>
      </c>
      <c r="M188" s="3"/>
      <c r="N188" s="44"/>
      <c r="O188" s="83" t="s">
        <v>2534</v>
      </c>
      <c r="P188" s="46" t="s">
        <v>1827</v>
      </c>
      <c r="Q188" s="48" t="s">
        <v>1828</v>
      </c>
      <c r="R188" s="192"/>
    </row>
    <row r="189" spans="1:151" customFormat="1" ht="27.75" x14ac:dyDescent="0.4">
      <c r="A189" s="7">
        <v>12</v>
      </c>
      <c r="B189" s="5" t="s">
        <v>940</v>
      </c>
      <c r="C189" s="5" t="s">
        <v>940</v>
      </c>
      <c r="D189" s="5">
        <v>188</v>
      </c>
      <c r="E189" s="51" t="s">
        <v>1144</v>
      </c>
      <c r="F189" s="73" t="s">
        <v>2748</v>
      </c>
      <c r="G189" s="17" t="s">
        <v>25</v>
      </c>
      <c r="H189" s="18" t="s">
        <v>439</v>
      </c>
      <c r="I189" s="19" t="s">
        <v>6</v>
      </c>
      <c r="J189" s="19" t="s">
        <v>440</v>
      </c>
      <c r="K189" s="19" t="s">
        <v>8</v>
      </c>
      <c r="L189" s="20" t="s">
        <v>9</v>
      </c>
      <c r="M189" s="3"/>
      <c r="N189" s="44"/>
      <c r="O189" s="84" t="s">
        <v>2534</v>
      </c>
      <c r="P189" s="46" t="s">
        <v>1831</v>
      </c>
      <c r="Q189" s="48" t="s">
        <v>1832</v>
      </c>
      <c r="R189" s="192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</row>
    <row r="190" spans="1:151" customFormat="1" ht="27.75" x14ac:dyDescent="0.4">
      <c r="A190" s="7">
        <v>13</v>
      </c>
      <c r="B190" s="5" t="s">
        <v>940</v>
      </c>
      <c r="C190" s="5" t="s">
        <v>940</v>
      </c>
      <c r="D190" s="5">
        <v>189</v>
      </c>
      <c r="E190" s="51" t="s">
        <v>1145</v>
      </c>
      <c r="F190" s="73" t="s">
        <v>2749</v>
      </c>
      <c r="G190" s="17" t="s">
        <v>466</v>
      </c>
      <c r="H190" s="18" t="s">
        <v>456</v>
      </c>
      <c r="I190" s="19" t="s">
        <v>11</v>
      </c>
      <c r="J190" s="19" t="s">
        <v>467</v>
      </c>
      <c r="K190" s="19" t="s">
        <v>33</v>
      </c>
      <c r="L190" s="20" t="s">
        <v>9</v>
      </c>
      <c r="M190" s="3"/>
      <c r="N190" s="44"/>
      <c r="O190" s="83" t="s">
        <v>2534</v>
      </c>
      <c r="P190" s="46" t="s">
        <v>1833</v>
      </c>
      <c r="Q190" s="48" t="s">
        <v>1834</v>
      </c>
      <c r="R190" s="192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</row>
    <row r="191" spans="1:151" customFormat="1" ht="27.75" x14ac:dyDescent="0.4">
      <c r="A191" s="7">
        <v>14</v>
      </c>
      <c r="B191" s="5" t="s">
        <v>940</v>
      </c>
      <c r="C191" s="5" t="s">
        <v>940</v>
      </c>
      <c r="D191" s="5">
        <v>190</v>
      </c>
      <c r="E191" s="51" t="s">
        <v>1146</v>
      </c>
      <c r="F191" s="73" t="s">
        <v>2750</v>
      </c>
      <c r="G191" s="17" t="s">
        <v>486</v>
      </c>
      <c r="H191" s="18" t="s">
        <v>482</v>
      </c>
      <c r="I191" s="19" t="s">
        <v>6</v>
      </c>
      <c r="J191" s="19" t="s">
        <v>345</v>
      </c>
      <c r="K191" s="19" t="s">
        <v>8</v>
      </c>
      <c r="L191" s="20" t="s">
        <v>9</v>
      </c>
      <c r="M191" s="3"/>
      <c r="N191" s="3"/>
      <c r="O191" s="84" t="s">
        <v>2534</v>
      </c>
      <c r="P191" s="46" t="s">
        <v>1835</v>
      </c>
      <c r="Q191" s="48" t="s">
        <v>1836</v>
      </c>
      <c r="R191" s="192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</row>
    <row r="192" spans="1:151" customFormat="1" ht="27.75" x14ac:dyDescent="0.4">
      <c r="A192" s="7">
        <v>15</v>
      </c>
      <c r="B192" s="5" t="s">
        <v>940</v>
      </c>
      <c r="C192" s="5" t="s">
        <v>940</v>
      </c>
      <c r="D192" s="5">
        <v>191</v>
      </c>
      <c r="E192" s="51" t="s">
        <v>1147</v>
      </c>
      <c r="F192" s="73" t="s">
        <v>2751</v>
      </c>
      <c r="G192" s="17" t="s">
        <v>493</v>
      </c>
      <c r="H192" s="18" t="s">
        <v>491</v>
      </c>
      <c r="I192" s="19" t="s">
        <v>6</v>
      </c>
      <c r="J192" s="19" t="s">
        <v>494</v>
      </c>
      <c r="K192" s="19" t="s">
        <v>219</v>
      </c>
      <c r="L192" s="20" t="s">
        <v>9</v>
      </c>
      <c r="M192" s="3"/>
      <c r="N192" s="3"/>
      <c r="O192" s="83" t="s">
        <v>2534</v>
      </c>
      <c r="P192" s="46" t="s">
        <v>1837</v>
      </c>
      <c r="Q192" s="48" t="s">
        <v>1838</v>
      </c>
      <c r="R192" s="192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</row>
    <row r="193" spans="1:151" customFormat="1" ht="27.75" x14ac:dyDescent="0.4">
      <c r="A193" s="7">
        <v>16</v>
      </c>
      <c r="B193" s="5" t="s">
        <v>940</v>
      </c>
      <c r="C193" s="5" t="s">
        <v>940</v>
      </c>
      <c r="D193" s="49">
        <v>192</v>
      </c>
      <c r="E193" s="51" t="s">
        <v>1150</v>
      </c>
      <c r="F193" s="73" t="s">
        <v>2752</v>
      </c>
      <c r="G193" s="17" t="s">
        <v>533</v>
      </c>
      <c r="H193" s="18" t="s">
        <v>527</v>
      </c>
      <c r="I193" s="29" t="s">
        <v>11</v>
      </c>
      <c r="J193" s="29" t="s">
        <v>291</v>
      </c>
      <c r="K193" s="19" t="s">
        <v>170</v>
      </c>
      <c r="L193" s="20" t="s">
        <v>9</v>
      </c>
      <c r="M193" s="3"/>
      <c r="N193" s="3"/>
      <c r="O193" s="84" t="s">
        <v>2534</v>
      </c>
      <c r="P193" s="46" t="s">
        <v>1843</v>
      </c>
      <c r="Q193" s="48" t="s">
        <v>1844</v>
      </c>
      <c r="R193" s="192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</row>
    <row r="194" spans="1:151" customFormat="1" ht="27.75" x14ac:dyDescent="0.4">
      <c r="A194" s="7">
        <v>17</v>
      </c>
      <c r="B194" s="5" t="s">
        <v>940</v>
      </c>
      <c r="C194" s="5" t="s">
        <v>940</v>
      </c>
      <c r="D194" s="5">
        <v>193</v>
      </c>
      <c r="E194" s="51" t="s">
        <v>1151</v>
      </c>
      <c r="F194" s="73" t="s">
        <v>2753</v>
      </c>
      <c r="G194" s="17" t="s">
        <v>542</v>
      </c>
      <c r="H194" s="18" t="s">
        <v>540</v>
      </c>
      <c r="I194" s="19" t="s">
        <v>6</v>
      </c>
      <c r="J194" s="19" t="s">
        <v>232</v>
      </c>
      <c r="K194" s="19" t="s">
        <v>192</v>
      </c>
      <c r="L194" s="20" t="s">
        <v>9</v>
      </c>
      <c r="M194" s="3"/>
      <c r="N194" s="44"/>
      <c r="O194" s="83" t="s">
        <v>2534</v>
      </c>
      <c r="P194" s="46" t="s">
        <v>1845</v>
      </c>
      <c r="Q194" s="48" t="s">
        <v>1846</v>
      </c>
      <c r="R194" s="192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</row>
    <row r="195" spans="1:151" customFormat="1" ht="27.75" x14ac:dyDescent="0.4">
      <c r="A195" s="7">
        <v>18</v>
      </c>
      <c r="B195" s="5" t="s">
        <v>940</v>
      </c>
      <c r="C195" s="5" t="s">
        <v>940</v>
      </c>
      <c r="D195" s="5">
        <v>194</v>
      </c>
      <c r="E195" s="51" t="s">
        <v>1196</v>
      </c>
      <c r="F195" s="73" t="s">
        <v>2754</v>
      </c>
      <c r="G195" s="17" t="s">
        <v>599</v>
      </c>
      <c r="H195" s="18" t="s">
        <v>597</v>
      </c>
      <c r="I195" s="19" t="s">
        <v>6</v>
      </c>
      <c r="J195" s="19" t="s">
        <v>600</v>
      </c>
      <c r="K195" s="19" t="s">
        <v>8</v>
      </c>
      <c r="L195" s="20" t="s">
        <v>9</v>
      </c>
      <c r="M195" s="3"/>
      <c r="N195" s="44"/>
      <c r="O195" s="84" t="s">
        <v>2534</v>
      </c>
      <c r="P195" s="46" t="s">
        <v>1935</v>
      </c>
      <c r="Q195" s="48" t="s">
        <v>1936</v>
      </c>
      <c r="R195" s="192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</row>
    <row r="196" spans="1:151" customFormat="1" ht="27.75" x14ac:dyDescent="0.4">
      <c r="A196" s="7">
        <v>19</v>
      </c>
      <c r="B196" s="5" t="s">
        <v>940</v>
      </c>
      <c r="C196" s="5" t="s">
        <v>940</v>
      </c>
      <c r="D196" s="5">
        <v>195</v>
      </c>
      <c r="E196" s="51" t="s">
        <v>1197</v>
      </c>
      <c r="F196" s="73" t="s">
        <v>2755</v>
      </c>
      <c r="G196" s="17" t="s">
        <v>602</v>
      </c>
      <c r="H196" s="18" t="s">
        <v>603</v>
      </c>
      <c r="I196" s="19" t="s">
        <v>6</v>
      </c>
      <c r="J196" s="19" t="s">
        <v>105</v>
      </c>
      <c r="K196" s="19" t="s">
        <v>379</v>
      </c>
      <c r="L196" s="20" t="s">
        <v>9</v>
      </c>
      <c r="M196" s="3"/>
      <c r="N196" s="44"/>
      <c r="O196" s="83" t="s">
        <v>2534</v>
      </c>
      <c r="P196" s="46" t="s">
        <v>1937</v>
      </c>
      <c r="Q196" s="48" t="s">
        <v>1938</v>
      </c>
      <c r="R196" s="192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</row>
    <row r="197" spans="1:151" customFormat="1" ht="27.75" x14ac:dyDescent="0.4">
      <c r="A197" s="7">
        <v>20</v>
      </c>
      <c r="B197" s="5" t="s">
        <v>940</v>
      </c>
      <c r="C197" s="5" t="s">
        <v>940</v>
      </c>
      <c r="D197" s="5">
        <v>196</v>
      </c>
      <c r="E197" s="51" t="s">
        <v>1154</v>
      </c>
      <c r="F197" s="73" t="s">
        <v>2756</v>
      </c>
      <c r="G197" s="17" t="s">
        <v>606</v>
      </c>
      <c r="H197" s="18" t="s">
        <v>605</v>
      </c>
      <c r="I197" s="19" t="s">
        <v>6</v>
      </c>
      <c r="J197" s="19" t="s">
        <v>128</v>
      </c>
      <c r="K197" s="19" t="s">
        <v>607</v>
      </c>
      <c r="L197" s="20" t="s">
        <v>9</v>
      </c>
      <c r="M197" s="3"/>
      <c r="N197" s="44"/>
      <c r="O197" s="84" t="s">
        <v>2534</v>
      </c>
      <c r="P197" s="46" t="s">
        <v>1851</v>
      </c>
      <c r="Q197" s="48" t="s">
        <v>1852</v>
      </c>
      <c r="R197" s="192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</row>
    <row r="198" spans="1:151" customFormat="1" ht="27.75" x14ac:dyDescent="0.4">
      <c r="A198" s="7">
        <v>21</v>
      </c>
      <c r="B198" s="5" t="s">
        <v>940</v>
      </c>
      <c r="C198" s="5" t="s">
        <v>940</v>
      </c>
      <c r="D198" s="5">
        <v>197</v>
      </c>
      <c r="E198" s="51" t="s">
        <v>1155</v>
      </c>
      <c r="F198" s="73" t="s">
        <v>2757</v>
      </c>
      <c r="G198" s="17" t="s">
        <v>668</v>
      </c>
      <c r="H198" s="18" t="s">
        <v>662</v>
      </c>
      <c r="I198" s="19" t="s">
        <v>6</v>
      </c>
      <c r="J198" s="19" t="s">
        <v>252</v>
      </c>
      <c r="K198" s="19" t="s">
        <v>8</v>
      </c>
      <c r="L198" s="20" t="s">
        <v>9</v>
      </c>
      <c r="M198" s="3"/>
      <c r="N198" s="44"/>
      <c r="O198" s="83" t="s">
        <v>2534</v>
      </c>
      <c r="P198" s="46" t="s">
        <v>1853</v>
      </c>
      <c r="Q198" s="48" t="s">
        <v>1854</v>
      </c>
      <c r="R198" s="192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</row>
    <row r="199" spans="1:151" customFormat="1" ht="27.75" x14ac:dyDescent="0.4">
      <c r="A199" s="7">
        <v>22</v>
      </c>
      <c r="B199" s="5" t="s">
        <v>940</v>
      </c>
      <c r="C199" s="5" t="s">
        <v>940</v>
      </c>
      <c r="D199" s="5">
        <v>198</v>
      </c>
      <c r="E199" s="51" t="s">
        <v>1156</v>
      </c>
      <c r="F199" s="73" t="s">
        <v>2758</v>
      </c>
      <c r="G199" s="17" t="s">
        <v>676</v>
      </c>
      <c r="H199" s="18" t="s">
        <v>674</v>
      </c>
      <c r="I199" s="19" t="s">
        <v>6</v>
      </c>
      <c r="J199" s="19" t="s">
        <v>29</v>
      </c>
      <c r="K199" s="19" t="s">
        <v>17</v>
      </c>
      <c r="L199" s="20" t="s">
        <v>9</v>
      </c>
      <c r="M199" s="3"/>
      <c r="N199" s="44"/>
      <c r="O199" s="84" t="s">
        <v>2534</v>
      </c>
      <c r="P199" s="46" t="s">
        <v>1855</v>
      </c>
      <c r="Q199" s="48" t="s">
        <v>1856</v>
      </c>
      <c r="R199" s="192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</row>
    <row r="200" spans="1:151" customFormat="1" ht="27.75" x14ac:dyDescent="0.4">
      <c r="A200" s="7">
        <v>23</v>
      </c>
      <c r="B200" s="5" t="s">
        <v>940</v>
      </c>
      <c r="C200" s="5" t="s">
        <v>940</v>
      </c>
      <c r="D200" s="5">
        <v>199</v>
      </c>
      <c r="E200" s="51" t="s">
        <v>1157</v>
      </c>
      <c r="F200" s="73" t="s">
        <v>2759</v>
      </c>
      <c r="G200" s="17" t="s">
        <v>690</v>
      </c>
      <c r="H200" s="18" t="s">
        <v>684</v>
      </c>
      <c r="I200" s="19" t="s">
        <v>6</v>
      </c>
      <c r="J200" s="19" t="s">
        <v>174</v>
      </c>
      <c r="K200" s="19" t="s">
        <v>454</v>
      </c>
      <c r="L200" s="20" t="s">
        <v>9</v>
      </c>
      <c r="M200" s="3"/>
      <c r="N200" s="44"/>
      <c r="O200" s="83" t="s">
        <v>2534</v>
      </c>
      <c r="P200" s="46" t="s">
        <v>1857</v>
      </c>
      <c r="Q200" s="48" t="s">
        <v>1858</v>
      </c>
      <c r="R200" s="192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</row>
    <row r="201" spans="1:151" customFormat="1" ht="27.75" x14ac:dyDescent="0.4">
      <c r="A201" s="7">
        <v>24</v>
      </c>
      <c r="B201" s="5" t="s">
        <v>940</v>
      </c>
      <c r="C201" s="5" t="s">
        <v>940</v>
      </c>
      <c r="D201" s="5">
        <v>200</v>
      </c>
      <c r="E201" s="51" t="s">
        <v>1158</v>
      </c>
      <c r="F201" s="73" t="s">
        <v>2760</v>
      </c>
      <c r="G201" s="17" t="s">
        <v>700</v>
      </c>
      <c r="H201" s="18" t="s">
        <v>696</v>
      </c>
      <c r="I201" s="19" t="s">
        <v>11</v>
      </c>
      <c r="J201" s="19" t="s">
        <v>216</v>
      </c>
      <c r="K201" s="19" t="s">
        <v>523</v>
      </c>
      <c r="L201" s="20" t="s">
        <v>9</v>
      </c>
      <c r="M201" s="3"/>
      <c r="N201" s="44"/>
      <c r="O201" s="84" t="s">
        <v>2534</v>
      </c>
      <c r="P201" s="46" t="s">
        <v>1859</v>
      </c>
      <c r="Q201" s="48" t="s">
        <v>1860</v>
      </c>
      <c r="R201" s="192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</row>
    <row r="202" spans="1:151" s="135" customFormat="1" ht="27.75" x14ac:dyDescent="0.4">
      <c r="A202" s="7">
        <v>25</v>
      </c>
      <c r="B202" s="5" t="s">
        <v>940</v>
      </c>
      <c r="C202" s="5" t="s">
        <v>940</v>
      </c>
      <c r="D202" s="5">
        <v>202</v>
      </c>
      <c r="E202" s="51" t="s">
        <v>1201</v>
      </c>
      <c r="F202" s="73" t="s">
        <v>2762</v>
      </c>
      <c r="G202" s="17" t="s">
        <v>748</v>
      </c>
      <c r="H202" s="18" t="s">
        <v>745</v>
      </c>
      <c r="I202" s="19" t="s">
        <v>6</v>
      </c>
      <c r="J202" s="19" t="s">
        <v>749</v>
      </c>
      <c r="K202" s="19" t="s">
        <v>17</v>
      </c>
      <c r="L202" s="20" t="s">
        <v>9</v>
      </c>
      <c r="M202" s="3"/>
      <c r="N202" s="44"/>
      <c r="O202" s="84" t="s">
        <v>2534</v>
      </c>
      <c r="P202" s="46" t="s">
        <v>1945</v>
      </c>
      <c r="Q202" s="48" t="s">
        <v>1946</v>
      </c>
      <c r="R202" s="192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  <c r="DB202" s="134"/>
      <c r="DC202" s="134"/>
      <c r="DD202" s="134"/>
      <c r="DE202" s="134"/>
      <c r="DF202" s="134"/>
      <c r="DG202" s="134"/>
      <c r="DH202" s="134"/>
      <c r="DI202" s="134"/>
      <c r="DJ202" s="134"/>
      <c r="DK202" s="134"/>
      <c r="DL202" s="134"/>
      <c r="DM202" s="134"/>
      <c r="DN202" s="134"/>
      <c r="DO202" s="134"/>
      <c r="DP202" s="134"/>
      <c r="DQ202" s="134"/>
      <c r="DR202" s="134"/>
      <c r="DS202" s="134"/>
      <c r="DT202" s="134"/>
      <c r="DU202" s="134"/>
      <c r="DV202" s="134"/>
      <c r="DW202" s="134"/>
      <c r="DX202" s="134"/>
      <c r="DY202" s="134"/>
      <c r="DZ202" s="134"/>
      <c r="EA202" s="134"/>
      <c r="EB202" s="134"/>
      <c r="EC202" s="134"/>
      <c r="ED202" s="134"/>
      <c r="EE202" s="134"/>
      <c r="EF202" s="134"/>
      <c r="EG202" s="134"/>
      <c r="EH202" s="134"/>
      <c r="EI202" s="134"/>
      <c r="EJ202" s="134"/>
      <c r="EK202" s="134"/>
      <c r="EL202" s="134"/>
      <c r="EM202" s="134"/>
      <c r="EN202" s="134"/>
      <c r="EO202" s="134"/>
      <c r="EP202" s="134"/>
      <c r="EQ202" s="134"/>
      <c r="ER202" s="134"/>
      <c r="ES202" s="134"/>
      <c r="ET202" s="134"/>
      <c r="EU202" s="134"/>
    </row>
    <row r="203" spans="1:151" customFormat="1" ht="27.75" x14ac:dyDescent="0.4">
      <c r="A203" s="7">
        <v>26</v>
      </c>
      <c r="B203" s="5" t="s">
        <v>940</v>
      </c>
      <c r="C203" s="5" t="s">
        <v>940</v>
      </c>
      <c r="D203" s="5">
        <v>203</v>
      </c>
      <c r="E203" s="51" t="s">
        <v>1203</v>
      </c>
      <c r="F203" s="73" t="s">
        <v>2763</v>
      </c>
      <c r="G203" s="17" t="s">
        <v>754</v>
      </c>
      <c r="H203" s="18" t="s">
        <v>755</v>
      </c>
      <c r="I203" s="19" t="s">
        <v>11</v>
      </c>
      <c r="J203" s="19" t="s">
        <v>71</v>
      </c>
      <c r="K203" s="19" t="s">
        <v>116</v>
      </c>
      <c r="L203" s="20" t="s">
        <v>9</v>
      </c>
      <c r="M203" s="3"/>
      <c r="N203" s="44"/>
      <c r="O203" s="83" t="s">
        <v>2534</v>
      </c>
      <c r="P203" s="46" t="s">
        <v>1949</v>
      </c>
      <c r="Q203" s="48" t="s">
        <v>1950</v>
      </c>
      <c r="R203" s="192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</row>
    <row r="204" spans="1:151" customFormat="1" ht="27.75" x14ac:dyDescent="0.4">
      <c r="A204" s="7">
        <v>27</v>
      </c>
      <c r="B204" s="5" t="s">
        <v>940</v>
      </c>
      <c r="C204" s="5" t="s">
        <v>940</v>
      </c>
      <c r="D204" s="5">
        <v>204</v>
      </c>
      <c r="E204" s="51" t="s">
        <v>1162</v>
      </c>
      <c r="F204" s="73" t="s">
        <v>2764</v>
      </c>
      <c r="G204" s="17" t="s">
        <v>788</v>
      </c>
      <c r="H204" s="18" t="s">
        <v>787</v>
      </c>
      <c r="I204" s="19" t="s">
        <v>11</v>
      </c>
      <c r="J204" s="19" t="s">
        <v>789</v>
      </c>
      <c r="K204" s="19" t="s">
        <v>219</v>
      </c>
      <c r="L204" s="20" t="s">
        <v>9</v>
      </c>
      <c r="M204" s="3"/>
      <c r="N204" s="44"/>
      <c r="O204" s="84" t="s">
        <v>2534</v>
      </c>
      <c r="P204" s="46" t="s">
        <v>1867</v>
      </c>
      <c r="Q204" s="48" t="s">
        <v>1868</v>
      </c>
      <c r="R204" s="192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</row>
    <row r="205" spans="1:151" customFormat="1" ht="27.75" x14ac:dyDescent="0.4">
      <c r="A205" s="7">
        <v>28</v>
      </c>
      <c r="B205" s="5" t="s">
        <v>940</v>
      </c>
      <c r="C205" s="5" t="s">
        <v>940</v>
      </c>
      <c r="D205" s="5">
        <v>205</v>
      </c>
      <c r="E205" s="51" t="s">
        <v>1206</v>
      </c>
      <c r="F205" s="73" t="s">
        <v>2765</v>
      </c>
      <c r="G205" s="17" t="s">
        <v>188</v>
      </c>
      <c r="H205" s="18" t="s">
        <v>798</v>
      </c>
      <c r="I205" s="19" t="s">
        <v>11</v>
      </c>
      <c r="J205" s="19" t="s">
        <v>709</v>
      </c>
      <c r="K205" s="19" t="s">
        <v>17</v>
      </c>
      <c r="L205" s="20" t="s">
        <v>9</v>
      </c>
      <c r="M205" s="3"/>
      <c r="N205" s="44"/>
      <c r="O205" s="83" t="s">
        <v>2534</v>
      </c>
      <c r="P205" s="46" t="s">
        <v>1955</v>
      </c>
      <c r="Q205" s="48" t="s">
        <v>1956</v>
      </c>
      <c r="R205" s="192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</row>
    <row r="206" spans="1:151" customFormat="1" ht="27.75" x14ac:dyDescent="0.4">
      <c r="A206" s="7">
        <v>29</v>
      </c>
      <c r="B206" s="5" t="s">
        <v>940</v>
      </c>
      <c r="C206" s="5" t="s">
        <v>940</v>
      </c>
      <c r="D206" s="5">
        <v>206</v>
      </c>
      <c r="E206" s="51" t="s">
        <v>1164</v>
      </c>
      <c r="F206" s="73" t="s">
        <v>2766</v>
      </c>
      <c r="G206" s="17" t="s">
        <v>820</v>
      </c>
      <c r="H206" s="18" t="s">
        <v>819</v>
      </c>
      <c r="I206" s="19" t="s">
        <v>11</v>
      </c>
      <c r="J206" s="19" t="s">
        <v>823</v>
      </c>
      <c r="K206" s="19" t="s">
        <v>17</v>
      </c>
      <c r="L206" s="20" t="s">
        <v>9</v>
      </c>
      <c r="M206" s="3"/>
      <c r="N206" s="44"/>
      <c r="O206" s="84" t="s">
        <v>2534</v>
      </c>
      <c r="P206" s="46" t="s">
        <v>1871</v>
      </c>
      <c r="Q206" s="48" t="s">
        <v>1872</v>
      </c>
      <c r="R206" s="192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</row>
    <row r="207" spans="1:151" customFormat="1" ht="27.75" x14ac:dyDescent="0.4">
      <c r="A207" s="7">
        <v>30</v>
      </c>
      <c r="B207" s="5" t="s">
        <v>940</v>
      </c>
      <c r="C207" s="5" t="s">
        <v>940</v>
      </c>
      <c r="D207" s="5">
        <v>207</v>
      </c>
      <c r="E207" s="51" t="s">
        <v>1207</v>
      </c>
      <c r="F207" s="73" t="s">
        <v>2767</v>
      </c>
      <c r="G207" s="17" t="s">
        <v>828</v>
      </c>
      <c r="H207" s="18" t="s">
        <v>826</v>
      </c>
      <c r="I207" s="19" t="s">
        <v>11</v>
      </c>
      <c r="J207" s="19" t="s">
        <v>120</v>
      </c>
      <c r="K207" s="19" t="s">
        <v>69</v>
      </c>
      <c r="L207" s="20" t="s">
        <v>9</v>
      </c>
      <c r="M207" s="9"/>
      <c r="N207" s="44"/>
      <c r="O207" s="83" t="s">
        <v>2534</v>
      </c>
      <c r="P207" s="46" t="s">
        <v>1957</v>
      </c>
      <c r="Q207" s="48" t="s">
        <v>1958</v>
      </c>
      <c r="R207" s="192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</row>
    <row r="208" spans="1:151" customFormat="1" ht="27.75" x14ac:dyDescent="0.4">
      <c r="A208" s="7">
        <v>31</v>
      </c>
      <c r="B208" s="5" t="s">
        <v>940</v>
      </c>
      <c r="C208" s="5" t="s">
        <v>940</v>
      </c>
      <c r="D208" s="5">
        <v>208</v>
      </c>
      <c r="E208" s="51" t="s">
        <v>1165</v>
      </c>
      <c r="F208" s="73" t="s">
        <v>2768</v>
      </c>
      <c r="G208" s="17" t="s">
        <v>333</v>
      </c>
      <c r="H208" s="18" t="s">
        <v>848</v>
      </c>
      <c r="I208" s="19" t="s">
        <v>6</v>
      </c>
      <c r="J208" s="19" t="s">
        <v>849</v>
      </c>
      <c r="K208" s="19" t="s">
        <v>17</v>
      </c>
      <c r="L208" s="20" t="s">
        <v>9</v>
      </c>
      <c r="M208" s="3"/>
      <c r="N208" s="44"/>
      <c r="O208" s="84" t="s">
        <v>2534</v>
      </c>
      <c r="P208" s="46" t="s">
        <v>1873</v>
      </c>
      <c r="Q208" s="48" t="s">
        <v>1874</v>
      </c>
      <c r="R208" s="192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</row>
    <row r="209" spans="1:151" customFormat="1" ht="27.75" x14ac:dyDescent="0.4">
      <c r="A209" s="7">
        <v>32</v>
      </c>
      <c r="B209" s="5" t="s">
        <v>940</v>
      </c>
      <c r="C209" s="5" t="s">
        <v>940</v>
      </c>
      <c r="D209" s="5">
        <v>209</v>
      </c>
      <c r="E209" s="51" t="s">
        <v>1166</v>
      </c>
      <c r="F209" s="73" t="s">
        <v>2769</v>
      </c>
      <c r="G209" s="17" t="s">
        <v>868</v>
      </c>
      <c r="H209" s="18" t="s">
        <v>867</v>
      </c>
      <c r="I209" s="19" t="s">
        <v>6</v>
      </c>
      <c r="J209" s="19" t="s">
        <v>242</v>
      </c>
      <c r="K209" s="19" t="s">
        <v>50</v>
      </c>
      <c r="L209" s="20" t="s">
        <v>9</v>
      </c>
      <c r="M209" s="3"/>
      <c r="N209" s="44"/>
      <c r="O209" s="83" t="s">
        <v>2534</v>
      </c>
      <c r="P209" s="46" t="s">
        <v>1875</v>
      </c>
      <c r="Q209" s="48" t="s">
        <v>1876</v>
      </c>
      <c r="R209" s="192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</row>
    <row r="210" spans="1:151" customFormat="1" ht="27.75" x14ac:dyDescent="0.4">
      <c r="A210" s="7">
        <v>33</v>
      </c>
      <c r="B210" s="5" t="s">
        <v>940</v>
      </c>
      <c r="C210" s="5" t="s">
        <v>940</v>
      </c>
      <c r="D210" s="5">
        <v>210</v>
      </c>
      <c r="E210" s="51" t="s">
        <v>1168</v>
      </c>
      <c r="F210" s="73" t="s">
        <v>2770</v>
      </c>
      <c r="G210" s="17" t="s">
        <v>139</v>
      </c>
      <c r="H210" s="18" t="s">
        <v>882</v>
      </c>
      <c r="I210" s="19" t="s">
        <v>6</v>
      </c>
      <c r="J210" s="19" t="s">
        <v>883</v>
      </c>
      <c r="K210" s="19" t="s">
        <v>219</v>
      </c>
      <c r="L210" s="20" t="s">
        <v>9</v>
      </c>
      <c r="M210" s="3"/>
      <c r="N210" s="44"/>
      <c r="O210" s="84" t="s">
        <v>2534</v>
      </c>
      <c r="P210" s="46" t="s">
        <v>1879</v>
      </c>
      <c r="Q210" s="48" t="s">
        <v>1880</v>
      </c>
      <c r="R210" s="192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</row>
    <row r="211" spans="1:151" customFormat="1" ht="27.75" x14ac:dyDescent="0.4">
      <c r="A211" s="7">
        <v>34</v>
      </c>
      <c r="B211" s="5" t="s">
        <v>940</v>
      </c>
      <c r="C211" s="5" t="s">
        <v>940</v>
      </c>
      <c r="D211" s="5">
        <v>211</v>
      </c>
      <c r="E211" s="51" t="s">
        <v>1170</v>
      </c>
      <c r="F211" s="73" t="s">
        <v>2771</v>
      </c>
      <c r="G211" s="17" t="s">
        <v>320</v>
      </c>
      <c r="H211" s="18" t="s">
        <v>915</v>
      </c>
      <c r="I211" s="19" t="s">
        <v>11</v>
      </c>
      <c r="J211" s="19" t="s">
        <v>102</v>
      </c>
      <c r="K211" s="19" t="s">
        <v>17</v>
      </c>
      <c r="L211" s="20" t="s">
        <v>9</v>
      </c>
      <c r="M211" s="3"/>
      <c r="N211" s="44"/>
      <c r="O211" s="84" t="s">
        <v>2534</v>
      </c>
      <c r="P211" s="46" t="s">
        <v>1883</v>
      </c>
      <c r="Q211" s="48" t="s">
        <v>1884</v>
      </c>
      <c r="R211" s="192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</row>
    <row r="212" spans="1:151" s="58" customFormat="1" ht="27.75" x14ac:dyDescent="0.4">
      <c r="A212" s="7">
        <v>35</v>
      </c>
      <c r="B212" s="5" t="s">
        <v>940</v>
      </c>
      <c r="C212" s="5" t="s">
        <v>940</v>
      </c>
      <c r="D212" s="5">
        <v>212</v>
      </c>
      <c r="E212" s="51" t="s">
        <v>1171</v>
      </c>
      <c r="F212" s="73" t="s">
        <v>2772</v>
      </c>
      <c r="G212" s="17" t="s">
        <v>88</v>
      </c>
      <c r="H212" s="18" t="s">
        <v>915</v>
      </c>
      <c r="I212" s="19" t="s">
        <v>11</v>
      </c>
      <c r="J212" s="19" t="s">
        <v>423</v>
      </c>
      <c r="K212" s="19" t="s">
        <v>8</v>
      </c>
      <c r="L212" s="20" t="s">
        <v>9</v>
      </c>
      <c r="M212" s="3"/>
      <c r="N212" s="44"/>
      <c r="O212" s="83" t="s">
        <v>2534</v>
      </c>
      <c r="P212" s="46" t="s">
        <v>1885</v>
      </c>
      <c r="Q212" s="48" t="s">
        <v>1886</v>
      </c>
      <c r="R212" s="192"/>
    </row>
    <row r="213" spans="1:151" s="135" customFormat="1" ht="27.75" x14ac:dyDescent="0.4">
      <c r="A213" s="193">
        <v>36</v>
      </c>
      <c r="B213" s="205" t="s">
        <v>937</v>
      </c>
      <c r="C213" s="194" t="s">
        <v>940</v>
      </c>
      <c r="D213" s="205">
        <v>80</v>
      </c>
      <c r="E213" s="206" t="s">
        <v>1049</v>
      </c>
      <c r="F213" s="206" t="s">
        <v>2640</v>
      </c>
      <c r="G213" s="207" t="s">
        <v>859</v>
      </c>
      <c r="H213" s="208" t="s">
        <v>860</v>
      </c>
      <c r="I213" s="209" t="s">
        <v>6</v>
      </c>
      <c r="J213" s="209" t="s">
        <v>861</v>
      </c>
      <c r="K213" s="209" t="s">
        <v>17</v>
      </c>
      <c r="L213" s="210" t="s">
        <v>9</v>
      </c>
      <c r="M213" s="215"/>
      <c r="N213" s="211" t="s">
        <v>3084</v>
      </c>
      <c r="O213" s="216" t="s">
        <v>2534</v>
      </c>
      <c r="P213" s="217" t="s">
        <v>1641</v>
      </c>
      <c r="Q213" s="213" t="s">
        <v>1642</v>
      </c>
      <c r="R213" s="192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4"/>
      <c r="DA213" s="134"/>
      <c r="DB213" s="134"/>
      <c r="DC213" s="134"/>
      <c r="DD213" s="134"/>
      <c r="DE213" s="134"/>
      <c r="DF213" s="134"/>
      <c r="DG213" s="134"/>
      <c r="DH213" s="134"/>
      <c r="DI213" s="134"/>
      <c r="DJ213" s="134"/>
      <c r="DK213" s="134"/>
      <c r="DL213" s="134"/>
      <c r="DM213" s="134"/>
      <c r="DN213" s="134"/>
      <c r="DO213" s="134"/>
      <c r="DP213" s="134"/>
      <c r="DQ213" s="134"/>
      <c r="DR213" s="134"/>
      <c r="DS213" s="134"/>
      <c r="DT213" s="134"/>
      <c r="DU213" s="134"/>
      <c r="DV213" s="134"/>
      <c r="DW213" s="134"/>
      <c r="DX213" s="134"/>
      <c r="DY213" s="134"/>
      <c r="DZ213" s="134"/>
      <c r="EA213" s="134"/>
      <c r="EB213" s="134"/>
      <c r="EC213" s="134"/>
      <c r="ED213" s="134"/>
      <c r="EE213" s="134"/>
      <c r="EF213" s="134"/>
      <c r="EG213" s="134"/>
      <c r="EH213" s="134"/>
      <c r="EI213" s="134"/>
      <c r="EJ213" s="134"/>
      <c r="EK213" s="134"/>
      <c r="EL213" s="134"/>
      <c r="EM213" s="134"/>
      <c r="EN213" s="134"/>
      <c r="EO213" s="134"/>
      <c r="EP213" s="134"/>
      <c r="EQ213" s="134"/>
      <c r="ER213" s="134"/>
      <c r="ES213" s="134"/>
      <c r="ET213" s="134"/>
      <c r="EU213" s="134"/>
    </row>
    <row r="214" spans="1:151" s="58" customFormat="1" ht="27.75" x14ac:dyDescent="0.4">
      <c r="A214" s="193">
        <v>37</v>
      </c>
      <c r="B214" s="194" t="s">
        <v>945</v>
      </c>
      <c r="C214" s="194" t="s">
        <v>940</v>
      </c>
      <c r="D214" s="194">
        <v>390</v>
      </c>
      <c r="E214" s="195" t="s">
        <v>1136</v>
      </c>
      <c r="F214" s="195" t="s">
        <v>2949</v>
      </c>
      <c r="G214" s="196" t="s">
        <v>112</v>
      </c>
      <c r="H214" s="197" t="s">
        <v>93</v>
      </c>
      <c r="I214" s="198" t="s">
        <v>6</v>
      </c>
      <c r="J214" s="198" t="s">
        <v>113</v>
      </c>
      <c r="K214" s="198" t="s">
        <v>8</v>
      </c>
      <c r="L214" s="199" t="s">
        <v>57</v>
      </c>
      <c r="M214" s="200" t="s">
        <v>2550</v>
      </c>
      <c r="N214" s="201" t="s">
        <v>3087</v>
      </c>
      <c r="O214" s="216" t="s">
        <v>2534</v>
      </c>
      <c r="P214" s="203" t="s">
        <v>1815</v>
      </c>
      <c r="Q214" s="204" t="s">
        <v>1816</v>
      </c>
      <c r="R214" s="192"/>
    </row>
    <row r="215" spans="1:151" s="58" customFormat="1" ht="27.75" x14ac:dyDescent="0.4">
      <c r="A215" s="193">
        <v>38</v>
      </c>
      <c r="B215" s="194" t="s">
        <v>945</v>
      </c>
      <c r="C215" s="194" t="s">
        <v>940</v>
      </c>
      <c r="D215" s="194">
        <v>410</v>
      </c>
      <c r="E215" s="195" t="s">
        <v>1117</v>
      </c>
      <c r="F215" s="195" t="s">
        <v>2969</v>
      </c>
      <c r="G215" s="196" t="s">
        <v>649</v>
      </c>
      <c r="H215" s="197" t="s">
        <v>632</v>
      </c>
      <c r="I215" s="198" t="s">
        <v>11</v>
      </c>
      <c r="J215" s="198" t="s">
        <v>297</v>
      </c>
      <c r="K215" s="198" t="s">
        <v>17</v>
      </c>
      <c r="L215" s="199" t="s">
        <v>9</v>
      </c>
      <c r="M215" s="200" t="s">
        <v>2550</v>
      </c>
      <c r="N215" s="201" t="s">
        <v>3093</v>
      </c>
      <c r="O215" s="216" t="s">
        <v>2534</v>
      </c>
      <c r="P215" s="203" t="s">
        <v>1777</v>
      </c>
      <c r="Q215" s="204" t="s">
        <v>1778</v>
      </c>
      <c r="R215" s="192"/>
    </row>
    <row r="216" spans="1:151" s="58" customFormat="1" ht="27.75" x14ac:dyDescent="0.4">
      <c r="A216" s="7"/>
      <c r="B216" s="56"/>
      <c r="C216" s="56"/>
      <c r="D216" s="56"/>
      <c r="E216" s="73"/>
      <c r="F216" s="73"/>
      <c r="G216" s="22"/>
      <c r="H216" s="23"/>
      <c r="I216" s="24"/>
      <c r="J216" s="24"/>
      <c r="K216" s="24"/>
      <c r="L216" s="25"/>
      <c r="M216" s="35"/>
      <c r="N216" s="74"/>
      <c r="O216" s="83"/>
      <c r="P216" s="69"/>
      <c r="Q216" s="157"/>
      <c r="R216" s="192"/>
    </row>
    <row r="217" spans="1:151" s="58" customFormat="1" ht="27.75" x14ac:dyDescent="0.4">
      <c r="A217" s="7"/>
      <c r="B217" s="56"/>
      <c r="C217" s="56"/>
      <c r="D217" s="56"/>
      <c r="E217" s="73"/>
      <c r="F217" s="73"/>
      <c r="G217" s="22"/>
      <c r="H217" s="23"/>
      <c r="I217" s="24"/>
      <c r="J217" s="24"/>
      <c r="K217" s="24"/>
      <c r="L217" s="25"/>
      <c r="M217" s="35"/>
      <c r="N217" s="74"/>
      <c r="O217" s="83"/>
      <c r="P217" s="69"/>
      <c r="Q217" s="157"/>
      <c r="R217" s="192"/>
    </row>
    <row r="218" spans="1:151" s="58" customFormat="1" ht="27.75" x14ac:dyDescent="0.4">
      <c r="A218" s="7"/>
      <c r="B218" s="56"/>
      <c r="C218" s="56"/>
      <c r="D218" s="56"/>
      <c r="E218" s="73"/>
      <c r="F218" s="73"/>
      <c r="G218" s="22"/>
      <c r="H218" s="23"/>
      <c r="I218" s="24"/>
      <c r="J218" s="24"/>
      <c r="K218" s="24"/>
      <c r="L218" s="25"/>
      <c r="M218" s="35"/>
      <c r="N218" s="74"/>
      <c r="O218" s="83"/>
      <c r="P218" s="69"/>
      <c r="Q218" s="157"/>
      <c r="R218" s="192"/>
    </row>
    <row r="219" spans="1:151" s="135" customFormat="1" ht="27.75" x14ac:dyDescent="0.4">
      <c r="A219" s="7"/>
      <c r="B219" s="2"/>
      <c r="C219" s="5"/>
      <c r="D219" s="5"/>
      <c r="E219" s="51"/>
      <c r="F219" s="51"/>
      <c r="G219" s="17"/>
      <c r="H219" s="18"/>
      <c r="I219" s="19"/>
      <c r="J219" s="19"/>
      <c r="K219" s="19"/>
      <c r="L219" s="20"/>
      <c r="M219" s="9"/>
      <c r="N219" s="107"/>
      <c r="O219" s="9"/>
      <c r="P219" s="46"/>
      <c r="Q219" s="48"/>
      <c r="R219" s="192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  <c r="DU219" s="134"/>
      <c r="DV219" s="134"/>
      <c r="DW219" s="134"/>
      <c r="DX219" s="134"/>
      <c r="DY219" s="134"/>
      <c r="DZ219" s="134"/>
      <c r="EA219" s="134"/>
      <c r="EB219" s="134"/>
      <c r="EC219" s="134"/>
      <c r="ED219" s="134"/>
      <c r="EE219" s="134"/>
      <c r="EF219" s="134"/>
      <c r="EG219" s="134"/>
      <c r="EH219" s="134"/>
      <c r="EI219" s="134"/>
      <c r="EJ219" s="134"/>
      <c r="EK219" s="134"/>
      <c r="EL219" s="134"/>
      <c r="EM219" s="134"/>
      <c r="EN219" s="134"/>
      <c r="EO219" s="134"/>
      <c r="EP219" s="134"/>
      <c r="EQ219" s="134"/>
      <c r="ER219" s="134"/>
      <c r="ES219" s="134"/>
      <c r="ET219" s="134"/>
      <c r="EU219" s="134"/>
    </row>
    <row r="220" spans="1:151" customFormat="1" ht="27.75" x14ac:dyDescent="0.4">
      <c r="A220" s="5">
        <f>COUNTIF(A178:A219,"&gt;=1")</f>
        <v>38</v>
      </c>
      <c r="B220" s="2"/>
      <c r="C220" s="2"/>
      <c r="D220" s="5"/>
      <c r="E220" s="4"/>
      <c r="F220" s="4"/>
      <c r="G220" s="22"/>
      <c r="H220" s="23"/>
      <c r="I220" s="86">
        <f>COUNTIF(I178:I219,"Nữ")</f>
        <v>14</v>
      </c>
      <c r="J220" s="145" t="s">
        <v>2532</v>
      </c>
      <c r="K220" s="19"/>
      <c r="L220" s="20"/>
      <c r="M220" s="9"/>
      <c r="N220" s="107"/>
      <c r="O220" s="9"/>
      <c r="P220" s="46"/>
      <c r="Q220" s="48"/>
      <c r="R220" s="192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</row>
    <row r="221" spans="1:151" customFormat="1" ht="27.75" x14ac:dyDescent="0.4">
      <c r="A221" s="7">
        <v>1</v>
      </c>
      <c r="B221" s="5" t="s">
        <v>941</v>
      </c>
      <c r="C221" s="5" t="s">
        <v>941</v>
      </c>
      <c r="D221" s="5">
        <v>213</v>
      </c>
      <c r="E221" s="51" t="s">
        <v>1215</v>
      </c>
      <c r="F221" s="73" t="s">
        <v>2773</v>
      </c>
      <c r="G221" s="17" t="s">
        <v>61</v>
      </c>
      <c r="H221" s="18" t="s">
        <v>26</v>
      </c>
      <c r="I221" s="19" t="s">
        <v>6</v>
      </c>
      <c r="J221" s="19" t="s">
        <v>62</v>
      </c>
      <c r="K221" s="19" t="s">
        <v>63</v>
      </c>
      <c r="L221" s="20" t="s">
        <v>9</v>
      </c>
      <c r="M221" s="3"/>
      <c r="N221" s="44"/>
      <c r="O221" s="84" t="s">
        <v>2534</v>
      </c>
      <c r="P221" s="46" t="s">
        <v>1973</v>
      </c>
      <c r="Q221" s="48" t="s">
        <v>1974</v>
      </c>
      <c r="R221" s="192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</row>
    <row r="222" spans="1:151" customFormat="1" ht="27.75" x14ac:dyDescent="0.4">
      <c r="A222" s="7">
        <v>2</v>
      </c>
      <c r="B222" s="5" t="s">
        <v>941</v>
      </c>
      <c r="C222" s="5" t="s">
        <v>941</v>
      </c>
      <c r="D222" s="5">
        <v>214</v>
      </c>
      <c r="E222" s="51" t="s">
        <v>1214</v>
      </c>
      <c r="F222" s="73" t="s">
        <v>2778</v>
      </c>
      <c r="G222" s="17" t="s">
        <v>84</v>
      </c>
      <c r="H222" s="18" t="s">
        <v>26</v>
      </c>
      <c r="I222" s="19" t="s">
        <v>11</v>
      </c>
      <c r="J222" s="19" t="s">
        <v>85</v>
      </c>
      <c r="K222" s="19" t="s">
        <v>50</v>
      </c>
      <c r="L222" s="20" t="s">
        <v>9</v>
      </c>
      <c r="M222" s="3"/>
      <c r="N222" s="44"/>
      <c r="O222" s="83" t="s">
        <v>2534</v>
      </c>
      <c r="P222" s="46" t="s">
        <v>1971</v>
      </c>
      <c r="Q222" s="48" t="s">
        <v>1972</v>
      </c>
      <c r="R222" s="192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</row>
    <row r="223" spans="1:151" customFormat="1" ht="27.75" x14ac:dyDescent="0.4">
      <c r="A223" s="7">
        <v>3</v>
      </c>
      <c r="B223" s="5" t="s">
        <v>941</v>
      </c>
      <c r="C223" s="5" t="s">
        <v>941</v>
      </c>
      <c r="D223" s="5">
        <v>215</v>
      </c>
      <c r="E223" s="51" t="s">
        <v>1216</v>
      </c>
      <c r="F223" s="73" t="s">
        <v>2779</v>
      </c>
      <c r="G223" s="17" t="s">
        <v>68</v>
      </c>
      <c r="H223" s="18" t="s">
        <v>26</v>
      </c>
      <c r="I223" s="19" t="s">
        <v>6</v>
      </c>
      <c r="J223" s="19" t="s">
        <v>59</v>
      </c>
      <c r="K223" s="19" t="s">
        <v>69</v>
      </c>
      <c r="L223" s="20" t="s">
        <v>9</v>
      </c>
      <c r="M223" s="3"/>
      <c r="N223" s="44"/>
      <c r="O223" s="83" t="s">
        <v>2534</v>
      </c>
      <c r="P223" s="46" t="s">
        <v>1975</v>
      </c>
      <c r="Q223" s="48" t="s">
        <v>1976</v>
      </c>
      <c r="R223" s="192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</row>
    <row r="224" spans="1:151" customFormat="1" ht="27.75" x14ac:dyDescent="0.4">
      <c r="A224" s="7">
        <v>4</v>
      </c>
      <c r="B224" s="5" t="s">
        <v>941</v>
      </c>
      <c r="C224" s="5" t="s">
        <v>941</v>
      </c>
      <c r="D224" s="5">
        <v>216</v>
      </c>
      <c r="E224" s="51" t="s">
        <v>1217</v>
      </c>
      <c r="F224" s="73" t="s">
        <v>2780</v>
      </c>
      <c r="G224" s="17" t="s">
        <v>106</v>
      </c>
      <c r="H224" s="18" t="s">
        <v>93</v>
      </c>
      <c r="I224" s="19" t="s">
        <v>6</v>
      </c>
      <c r="J224" s="19" t="s">
        <v>107</v>
      </c>
      <c r="K224" s="19" t="s">
        <v>17</v>
      </c>
      <c r="L224" s="20" t="s">
        <v>9</v>
      </c>
      <c r="M224" s="3"/>
      <c r="N224" s="44"/>
      <c r="O224" s="84" t="s">
        <v>2534</v>
      </c>
      <c r="P224" s="46" t="s">
        <v>1977</v>
      </c>
      <c r="Q224" s="48" t="s">
        <v>1978</v>
      </c>
      <c r="R224" s="192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</row>
    <row r="225" spans="1:151" customFormat="1" ht="27.75" x14ac:dyDescent="0.4">
      <c r="A225" s="7">
        <v>5</v>
      </c>
      <c r="B225" s="5" t="s">
        <v>941</v>
      </c>
      <c r="C225" s="5" t="s">
        <v>941</v>
      </c>
      <c r="D225" s="5">
        <v>217</v>
      </c>
      <c r="E225" s="51" t="s">
        <v>1218</v>
      </c>
      <c r="F225" s="73" t="s">
        <v>2781</v>
      </c>
      <c r="G225" s="17" t="s">
        <v>139</v>
      </c>
      <c r="H225" s="18" t="s">
        <v>134</v>
      </c>
      <c r="I225" s="19" t="s">
        <v>6</v>
      </c>
      <c r="J225" s="19" t="s">
        <v>140</v>
      </c>
      <c r="K225" s="19" t="s">
        <v>17</v>
      </c>
      <c r="L225" s="20" t="s">
        <v>9</v>
      </c>
      <c r="M225" s="3"/>
      <c r="N225" s="44"/>
      <c r="O225" s="83" t="s">
        <v>2534</v>
      </c>
      <c r="P225" s="46" t="s">
        <v>1979</v>
      </c>
      <c r="Q225" s="48" t="s">
        <v>1980</v>
      </c>
      <c r="R225" s="192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</row>
    <row r="226" spans="1:151" customFormat="1" ht="27.75" x14ac:dyDescent="0.4">
      <c r="A226" s="7">
        <v>6</v>
      </c>
      <c r="B226" s="5" t="s">
        <v>941</v>
      </c>
      <c r="C226" s="5" t="s">
        <v>941</v>
      </c>
      <c r="D226" s="5">
        <v>218</v>
      </c>
      <c r="E226" s="51" t="s">
        <v>1219</v>
      </c>
      <c r="F226" s="73" t="s">
        <v>2782</v>
      </c>
      <c r="G226" s="17" t="s">
        <v>141</v>
      </c>
      <c r="H226" s="18" t="s">
        <v>142</v>
      </c>
      <c r="I226" s="19" t="s">
        <v>11</v>
      </c>
      <c r="J226" s="19" t="s">
        <v>143</v>
      </c>
      <c r="K226" s="19" t="s">
        <v>60</v>
      </c>
      <c r="L226" s="20" t="s">
        <v>9</v>
      </c>
      <c r="M226" s="3"/>
      <c r="N226" s="44"/>
      <c r="O226" s="84" t="s">
        <v>2534</v>
      </c>
      <c r="P226" s="46" t="s">
        <v>1981</v>
      </c>
      <c r="Q226" s="48" t="s">
        <v>1982</v>
      </c>
      <c r="R226" s="192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</row>
    <row r="227" spans="1:151" customFormat="1" ht="27.75" x14ac:dyDescent="0.4">
      <c r="A227" s="7">
        <v>7</v>
      </c>
      <c r="B227" s="5" t="s">
        <v>941</v>
      </c>
      <c r="C227" s="5" t="s">
        <v>941</v>
      </c>
      <c r="D227" s="5">
        <v>219</v>
      </c>
      <c r="E227" s="51" t="s">
        <v>1220</v>
      </c>
      <c r="F227" s="73" t="s">
        <v>2783</v>
      </c>
      <c r="G227" s="17" t="s">
        <v>205</v>
      </c>
      <c r="H227" s="18" t="s">
        <v>202</v>
      </c>
      <c r="I227" s="19" t="s">
        <v>6</v>
      </c>
      <c r="J227" s="19" t="s">
        <v>206</v>
      </c>
      <c r="K227" s="19" t="s">
        <v>8</v>
      </c>
      <c r="L227" s="20" t="s">
        <v>9</v>
      </c>
      <c r="M227" s="3"/>
      <c r="N227" s="44"/>
      <c r="O227" s="83" t="s">
        <v>2534</v>
      </c>
      <c r="P227" s="46" t="s">
        <v>1983</v>
      </c>
      <c r="Q227" s="48" t="s">
        <v>1984</v>
      </c>
      <c r="R227" s="192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</row>
    <row r="228" spans="1:151" customFormat="1" ht="27.75" x14ac:dyDescent="0.4">
      <c r="A228" s="7">
        <v>8</v>
      </c>
      <c r="B228" s="5" t="s">
        <v>941</v>
      </c>
      <c r="C228" s="5" t="s">
        <v>941</v>
      </c>
      <c r="D228" s="5">
        <v>220</v>
      </c>
      <c r="E228" s="51" t="s">
        <v>1222</v>
      </c>
      <c r="F228" s="73" t="s">
        <v>2784</v>
      </c>
      <c r="G228" s="17" t="s">
        <v>301</v>
      </c>
      <c r="H228" s="18" t="s">
        <v>296</v>
      </c>
      <c r="I228" s="19" t="s">
        <v>6</v>
      </c>
      <c r="J228" s="19" t="s">
        <v>239</v>
      </c>
      <c r="K228" s="19" t="s">
        <v>17</v>
      </c>
      <c r="L228" s="20" t="s">
        <v>9</v>
      </c>
      <c r="M228" s="3"/>
      <c r="N228" s="44"/>
      <c r="O228" s="84" t="s">
        <v>2534</v>
      </c>
      <c r="P228" s="46" t="s">
        <v>1987</v>
      </c>
      <c r="Q228" s="48" t="s">
        <v>1988</v>
      </c>
      <c r="R228" s="192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</row>
    <row r="229" spans="1:151" customFormat="1" ht="27.75" x14ac:dyDescent="0.4">
      <c r="A229" s="7">
        <v>9</v>
      </c>
      <c r="B229" s="5" t="s">
        <v>941</v>
      </c>
      <c r="C229" s="5" t="s">
        <v>941</v>
      </c>
      <c r="D229" s="5">
        <v>222</v>
      </c>
      <c r="E229" s="51" t="s">
        <v>1223</v>
      </c>
      <c r="F229" s="73" t="s">
        <v>2786</v>
      </c>
      <c r="G229" s="17" t="s">
        <v>323</v>
      </c>
      <c r="H229" s="18" t="s">
        <v>321</v>
      </c>
      <c r="I229" s="19" t="s">
        <v>11</v>
      </c>
      <c r="J229" s="19" t="s">
        <v>324</v>
      </c>
      <c r="K229" s="19" t="s">
        <v>100</v>
      </c>
      <c r="L229" s="20" t="s">
        <v>9</v>
      </c>
      <c r="M229" s="3"/>
      <c r="N229" s="44"/>
      <c r="O229" s="84" t="s">
        <v>2534</v>
      </c>
      <c r="P229" s="46" t="s">
        <v>1989</v>
      </c>
      <c r="Q229" s="48" t="s">
        <v>1990</v>
      </c>
      <c r="R229" s="192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</row>
    <row r="230" spans="1:151" customFormat="1" ht="27.75" x14ac:dyDescent="0.4">
      <c r="A230" s="7">
        <v>10</v>
      </c>
      <c r="B230" s="5" t="s">
        <v>941</v>
      </c>
      <c r="C230" s="5" t="s">
        <v>941</v>
      </c>
      <c r="D230" s="5">
        <v>223</v>
      </c>
      <c r="E230" s="51" t="s">
        <v>1385</v>
      </c>
      <c r="F230" s="73" t="s">
        <v>2774</v>
      </c>
      <c r="G230" s="17" t="s">
        <v>333</v>
      </c>
      <c r="H230" s="18" t="s">
        <v>330</v>
      </c>
      <c r="I230" s="19" t="s">
        <v>6</v>
      </c>
      <c r="J230" s="19" t="s">
        <v>334</v>
      </c>
      <c r="K230" s="19" t="s">
        <v>63</v>
      </c>
      <c r="L230" s="20" t="s">
        <v>9</v>
      </c>
      <c r="M230" s="3"/>
      <c r="N230" s="44"/>
      <c r="O230" s="83" t="s">
        <v>2534</v>
      </c>
      <c r="P230" s="46" t="s">
        <v>2313</v>
      </c>
      <c r="Q230" s="48" t="s">
        <v>2314</v>
      </c>
      <c r="R230" s="192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</row>
    <row r="231" spans="1:151" customFormat="1" ht="27.75" x14ac:dyDescent="0.4">
      <c r="A231" s="7">
        <v>11</v>
      </c>
      <c r="B231" s="5" t="s">
        <v>941</v>
      </c>
      <c r="C231" s="5" t="s">
        <v>941</v>
      </c>
      <c r="D231" s="5">
        <v>224</v>
      </c>
      <c r="E231" s="51" t="s">
        <v>1386</v>
      </c>
      <c r="F231" s="73" t="s">
        <v>2787</v>
      </c>
      <c r="G231" s="17" t="s">
        <v>366</v>
      </c>
      <c r="H231" s="18" t="s">
        <v>360</v>
      </c>
      <c r="I231" s="19" t="s">
        <v>6</v>
      </c>
      <c r="J231" s="19" t="s">
        <v>367</v>
      </c>
      <c r="K231" s="19" t="s">
        <v>8</v>
      </c>
      <c r="L231" s="20" t="s">
        <v>9</v>
      </c>
      <c r="M231" s="3"/>
      <c r="N231" s="44"/>
      <c r="O231" s="84" t="s">
        <v>2534</v>
      </c>
      <c r="P231" s="46" t="s">
        <v>2315</v>
      </c>
      <c r="Q231" s="48" t="s">
        <v>2316</v>
      </c>
      <c r="R231" s="192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</row>
    <row r="232" spans="1:151" customFormat="1" ht="27.75" x14ac:dyDescent="0.4">
      <c r="A232" s="7">
        <v>12</v>
      </c>
      <c r="B232" s="5" t="s">
        <v>941</v>
      </c>
      <c r="C232" s="5" t="s">
        <v>941</v>
      </c>
      <c r="D232" s="5">
        <v>225</v>
      </c>
      <c r="E232" s="51" t="s">
        <v>1224</v>
      </c>
      <c r="F232" s="73" t="s">
        <v>2788</v>
      </c>
      <c r="G232" s="17" t="s">
        <v>355</v>
      </c>
      <c r="H232" s="18" t="s">
        <v>356</v>
      </c>
      <c r="I232" s="19" t="s">
        <v>6</v>
      </c>
      <c r="J232" s="19" t="s">
        <v>220</v>
      </c>
      <c r="K232" s="19" t="s">
        <v>17</v>
      </c>
      <c r="L232" s="20" t="s">
        <v>9</v>
      </c>
      <c r="M232" s="3"/>
      <c r="N232" s="44"/>
      <c r="O232" s="83" t="s">
        <v>2534</v>
      </c>
      <c r="P232" s="46" t="s">
        <v>1991</v>
      </c>
      <c r="Q232" s="48" t="s">
        <v>1992</v>
      </c>
      <c r="R232" s="192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</row>
    <row r="233" spans="1:151" customFormat="1" ht="27.75" x14ac:dyDescent="0.4">
      <c r="A233" s="7">
        <v>13</v>
      </c>
      <c r="B233" s="5" t="s">
        <v>941</v>
      </c>
      <c r="C233" s="5" t="s">
        <v>941</v>
      </c>
      <c r="D233" s="5">
        <v>226</v>
      </c>
      <c r="E233" s="51" t="s">
        <v>1387</v>
      </c>
      <c r="F233" s="73" t="s">
        <v>2789</v>
      </c>
      <c r="G233" s="17" t="s">
        <v>357</v>
      </c>
      <c r="H233" s="18" t="s">
        <v>356</v>
      </c>
      <c r="I233" s="19" t="s">
        <v>6</v>
      </c>
      <c r="J233" s="19" t="s">
        <v>358</v>
      </c>
      <c r="K233" s="19" t="s">
        <v>36</v>
      </c>
      <c r="L233" s="20" t="s">
        <v>9</v>
      </c>
      <c r="M233" s="3"/>
      <c r="N233" s="44"/>
      <c r="O233" s="84" t="s">
        <v>2534</v>
      </c>
      <c r="P233" s="46" t="s">
        <v>2317</v>
      </c>
      <c r="Q233" s="48" t="s">
        <v>2318</v>
      </c>
      <c r="R233" s="192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</row>
    <row r="234" spans="1:151" customFormat="1" ht="27.75" x14ac:dyDescent="0.4">
      <c r="A234" s="7">
        <v>14</v>
      </c>
      <c r="B234" s="5" t="s">
        <v>941</v>
      </c>
      <c r="C234" s="5" t="s">
        <v>941</v>
      </c>
      <c r="D234" s="5">
        <v>227</v>
      </c>
      <c r="E234" s="51" t="s">
        <v>1225</v>
      </c>
      <c r="F234" s="73" t="s">
        <v>2790</v>
      </c>
      <c r="G234" s="17" t="s">
        <v>412</v>
      </c>
      <c r="H234" s="18" t="s">
        <v>400</v>
      </c>
      <c r="I234" s="19" t="s">
        <v>6</v>
      </c>
      <c r="J234" s="19" t="s">
        <v>413</v>
      </c>
      <c r="K234" s="19" t="s">
        <v>8</v>
      </c>
      <c r="L234" s="20" t="s">
        <v>9</v>
      </c>
      <c r="M234" s="3"/>
      <c r="N234" s="44"/>
      <c r="O234" s="83" t="s">
        <v>2534</v>
      </c>
      <c r="P234" s="46" t="s">
        <v>1993</v>
      </c>
      <c r="Q234" s="48" t="s">
        <v>1994</v>
      </c>
      <c r="R234" s="192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</row>
    <row r="235" spans="1:151" customFormat="1" ht="27.75" x14ac:dyDescent="0.4">
      <c r="A235" s="7">
        <v>15</v>
      </c>
      <c r="B235" s="5" t="s">
        <v>941</v>
      </c>
      <c r="C235" s="5" t="s">
        <v>941</v>
      </c>
      <c r="D235" s="5">
        <v>228</v>
      </c>
      <c r="E235" s="51" t="s">
        <v>1388</v>
      </c>
      <c r="F235" s="73" t="s">
        <v>2791</v>
      </c>
      <c r="G235" s="17" t="s">
        <v>407</v>
      </c>
      <c r="H235" s="18" t="s">
        <v>400</v>
      </c>
      <c r="I235" s="19" t="s">
        <v>6</v>
      </c>
      <c r="J235" s="19" t="s">
        <v>27</v>
      </c>
      <c r="K235" s="19" t="s">
        <v>8</v>
      </c>
      <c r="L235" s="20" t="s">
        <v>57</v>
      </c>
      <c r="M235" s="3"/>
      <c r="N235" s="44"/>
      <c r="O235" s="84" t="s">
        <v>2534</v>
      </c>
      <c r="P235" s="46" t="s">
        <v>2319</v>
      </c>
      <c r="Q235" s="48" t="s">
        <v>2320</v>
      </c>
      <c r="R235" s="192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</row>
    <row r="236" spans="1:151" customFormat="1" ht="27.75" x14ac:dyDescent="0.4">
      <c r="A236" s="7">
        <v>16</v>
      </c>
      <c r="B236" s="5" t="s">
        <v>941</v>
      </c>
      <c r="C236" s="5" t="s">
        <v>941</v>
      </c>
      <c r="D236" s="5">
        <v>229</v>
      </c>
      <c r="E236" s="51" t="s">
        <v>1226</v>
      </c>
      <c r="F236" s="73" t="s">
        <v>2792</v>
      </c>
      <c r="G236" s="17" t="s">
        <v>449</v>
      </c>
      <c r="H236" s="18" t="s">
        <v>450</v>
      </c>
      <c r="I236" s="19" t="s">
        <v>6</v>
      </c>
      <c r="J236" s="19" t="s">
        <v>451</v>
      </c>
      <c r="K236" s="19" t="s">
        <v>391</v>
      </c>
      <c r="L236" s="20" t="s">
        <v>9</v>
      </c>
      <c r="M236" s="3"/>
      <c r="N236" s="44"/>
      <c r="O236" s="83" t="s">
        <v>2534</v>
      </c>
      <c r="P236" s="46" t="s">
        <v>1995</v>
      </c>
      <c r="Q236" s="48" t="s">
        <v>1996</v>
      </c>
      <c r="R236" s="192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</row>
    <row r="237" spans="1:151" customFormat="1" ht="27.75" x14ac:dyDescent="0.4">
      <c r="A237" s="7">
        <v>17</v>
      </c>
      <c r="B237" s="5" t="s">
        <v>941</v>
      </c>
      <c r="C237" s="5" t="s">
        <v>941</v>
      </c>
      <c r="D237" s="5">
        <v>230</v>
      </c>
      <c r="E237" s="51" t="s">
        <v>1389</v>
      </c>
      <c r="F237" s="73" t="s">
        <v>2793</v>
      </c>
      <c r="G237" s="17" t="s">
        <v>473</v>
      </c>
      <c r="H237" s="18" t="s">
        <v>456</v>
      </c>
      <c r="I237" s="19" t="s">
        <v>11</v>
      </c>
      <c r="J237" s="19" t="s">
        <v>474</v>
      </c>
      <c r="K237" s="19" t="s">
        <v>8</v>
      </c>
      <c r="L237" s="20" t="s">
        <v>9</v>
      </c>
      <c r="M237" s="3"/>
      <c r="N237" s="44"/>
      <c r="O237" s="84" t="s">
        <v>2534</v>
      </c>
      <c r="P237" s="46" t="s">
        <v>2321</v>
      </c>
      <c r="Q237" s="48" t="s">
        <v>2322</v>
      </c>
      <c r="R237" s="192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</row>
    <row r="238" spans="1:151" s="135" customFormat="1" ht="27.75" x14ac:dyDescent="0.4">
      <c r="A238" s="7">
        <v>18</v>
      </c>
      <c r="B238" s="5" t="s">
        <v>941</v>
      </c>
      <c r="C238" s="5" t="s">
        <v>941</v>
      </c>
      <c r="D238" s="5">
        <v>231</v>
      </c>
      <c r="E238" s="51" t="s">
        <v>1227</v>
      </c>
      <c r="F238" s="73" t="s">
        <v>2794</v>
      </c>
      <c r="G238" s="17" t="s">
        <v>330</v>
      </c>
      <c r="H238" s="18" t="s">
        <v>482</v>
      </c>
      <c r="I238" s="19" t="s">
        <v>6</v>
      </c>
      <c r="J238" s="19" t="s">
        <v>484</v>
      </c>
      <c r="K238" s="19" t="s">
        <v>17</v>
      </c>
      <c r="L238" s="20" t="s">
        <v>9</v>
      </c>
      <c r="M238" s="3"/>
      <c r="N238" s="44"/>
      <c r="O238" s="83" t="s">
        <v>2534</v>
      </c>
      <c r="P238" s="46" t="s">
        <v>1997</v>
      </c>
      <c r="Q238" s="48" t="s">
        <v>1998</v>
      </c>
      <c r="R238" s="192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  <c r="DU238" s="134"/>
      <c r="DV238" s="134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</row>
    <row r="239" spans="1:151" customFormat="1" ht="27.75" x14ac:dyDescent="0.4">
      <c r="A239" s="7">
        <v>19</v>
      </c>
      <c r="B239" s="5" t="s">
        <v>941</v>
      </c>
      <c r="C239" s="5" t="s">
        <v>941</v>
      </c>
      <c r="D239" s="5">
        <v>232</v>
      </c>
      <c r="E239" s="51" t="s">
        <v>1390</v>
      </c>
      <c r="F239" s="73" t="s">
        <v>2795</v>
      </c>
      <c r="G239" s="17" t="s">
        <v>25</v>
      </c>
      <c r="H239" s="18" t="s">
        <v>482</v>
      </c>
      <c r="I239" s="19" t="s">
        <v>6</v>
      </c>
      <c r="J239" s="19" t="s">
        <v>211</v>
      </c>
      <c r="K239" s="19" t="s">
        <v>60</v>
      </c>
      <c r="L239" s="20" t="s">
        <v>9</v>
      </c>
      <c r="M239" s="3"/>
      <c r="N239" s="3"/>
      <c r="O239" s="84" t="s">
        <v>2534</v>
      </c>
      <c r="P239" s="91" t="s">
        <v>2323</v>
      </c>
      <c r="Q239" s="48" t="s">
        <v>2324</v>
      </c>
      <c r="R239" s="192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</row>
    <row r="240" spans="1:151" customFormat="1" ht="27.75" x14ac:dyDescent="0.4">
      <c r="A240" s="7">
        <v>20</v>
      </c>
      <c r="B240" s="5" t="s">
        <v>941</v>
      </c>
      <c r="C240" s="5" t="s">
        <v>941</v>
      </c>
      <c r="D240" s="5">
        <v>234</v>
      </c>
      <c r="E240" s="51" t="s">
        <v>1228</v>
      </c>
      <c r="F240" s="73" t="s">
        <v>2796</v>
      </c>
      <c r="G240" s="17" t="s">
        <v>553</v>
      </c>
      <c r="H240" s="18" t="s">
        <v>547</v>
      </c>
      <c r="I240" s="19" t="s">
        <v>11</v>
      </c>
      <c r="J240" s="19" t="s">
        <v>276</v>
      </c>
      <c r="K240" s="19" t="s">
        <v>8</v>
      </c>
      <c r="L240" s="20" t="s">
        <v>9</v>
      </c>
      <c r="M240" s="3"/>
      <c r="N240" s="44"/>
      <c r="O240" s="83" t="s">
        <v>2534</v>
      </c>
      <c r="P240" s="46" t="s">
        <v>1999</v>
      </c>
      <c r="Q240" s="48" t="s">
        <v>2000</v>
      </c>
      <c r="R240" s="192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</row>
    <row r="241" spans="1:151" customFormat="1" ht="27.75" x14ac:dyDescent="0.4">
      <c r="A241" s="7">
        <v>21</v>
      </c>
      <c r="B241" s="5" t="s">
        <v>941</v>
      </c>
      <c r="C241" s="5" t="s">
        <v>941</v>
      </c>
      <c r="D241" s="5">
        <v>236</v>
      </c>
      <c r="E241" s="51" t="s">
        <v>1234</v>
      </c>
      <c r="F241" s="73" t="s">
        <v>2798</v>
      </c>
      <c r="G241" s="17" t="s">
        <v>601</v>
      </c>
      <c r="H241" s="18" t="s">
        <v>597</v>
      </c>
      <c r="I241" s="19" t="s">
        <v>6</v>
      </c>
      <c r="J241" s="19" t="s">
        <v>150</v>
      </c>
      <c r="K241" s="19" t="s">
        <v>17</v>
      </c>
      <c r="L241" s="20" t="s">
        <v>9</v>
      </c>
      <c r="M241" s="3"/>
      <c r="N241" s="3"/>
      <c r="O241" s="84" t="s">
        <v>2534</v>
      </c>
      <c r="P241" s="91" t="s">
        <v>2011</v>
      </c>
      <c r="Q241" s="48" t="s">
        <v>2012</v>
      </c>
      <c r="R241" s="192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</row>
    <row r="242" spans="1:151" customFormat="1" ht="27.75" x14ac:dyDescent="0.4">
      <c r="A242" s="7">
        <v>22</v>
      </c>
      <c r="B242" s="5" t="s">
        <v>941</v>
      </c>
      <c r="C242" s="5" t="s">
        <v>941</v>
      </c>
      <c r="D242" s="5">
        <v>237</v>
      </c>
      <c r="E242" s="51" t="s">
        <v>1235</v>
      </c>
      <c r="F242" s="73" t="s">
        <v>2799</v>
      </c>
      <c r="G242" s="17" t="s">
        <v>627</v>
      </c>
      <c r="H242" s="18" t="s">
        <v>609</v>
      </c>
      <c r="I242" s="19" t="s">
        <v>11</v>
      </c>
      <c r="J242" s="19" t="s">
        <v>423</v>
      </c>
      <c r="K242" s="19" t="s">
        <v>209</v>
      </c>
      <c r="L242" s="20" t="s">
        <v>9</v>
      </c>
      <c r="M242" s="3"/>
      <c r="N242" s="3"/>
      <c r="O242" s="83" t="s">
        <v>2534</v>
      </c>
      <c r="P242" s="91" t="s">
        <v>2013</v>
      </c>
      <c r="Q242" s="48" t="s">
        <v>2014</v>
      </c>
      <c r="R242" s="192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</row>
    <row r="243" spans="1:151" customFormat="1" ht="27.75" x14ac:dyDescent="0.4">
      <c r="A243" s="7">
        <v>23</v>
      </c>
      <c r="B243" s="5" t="s">
        <v>941</v>
      </c>
      <c r="C243" s="5" t="s">
        <v>941</v>
      </c>
      <c r="D243" s="49">
        <v>238</v>
      </c>
      <c r="E243" s="105" t="s">
        <v>1397</v>
      </c>
      <c r="F243" s="73" t="s">
        <v>2800</v>
      </c>
      <c r="G243" s="98" t="s">
        <v>640</v>
      </c>
      <c r="H243" s="99" t="s">
        <v>632</v>
      </c>
      <c r="I243" s="144" t="s">
        <v>11</v>
      </c>
      <c r="J243" s="144" t="s">
        <v>451</v>
      </c>
      <c r="K243" s="106" t="s">
        <v>8</v>
      </c>
      <c r="L243" s="33" t="s">
        <v>9</v>
      </c>
      <c r="M243" s="9"/>
      <c r="N243" s="9"/>
      <c r="O243" s="110" t="s">
        <v>2534</v>
      </c>
      <c r="P243" s="147" t="s">
        <v>2337</v>
      </c>
      <c r="Q243" s="158" t="s">
        <v>2338</v>
      </c>
      <c r="R243" s="192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</row>
    <row r="244" spans="1:151" customFormat="1" ht="27.75" x14ac:dyDescent="0.4">
      <c r="A244" s="7">
        <v>24</v>
      </c>
      <c r="B244" s="5" t="s">
        <v>941</v>
      </c>
      <c r="C244" s="5" t="s">
        <v>941</v>
      </c>
      <c r="D244" s="5">
        <v>239</v>
      </c>
      <c r="E244" s="51" t="s">
        <v>1237</v>
      </c>
      <c r="F244" s="73" t="s">
        <v>2801</v>
      </c>
      <c r="G244" s="17" t="s">
        <v>665</v>
      </c>
      <c r="H244" s="18" t="s">
        <v>662</v>
      </c>
      <c r="I244" s="19" t="s">
        <v>6</v>
      </c>
      <c r="J244" s="19" t="s">
        <v>153</v>
      </c>
      <c r="K244" s="19" t="s">
        <v>17</v>
      </c>
      <c r="L244" s="20" t="s">
        <v>9</v>
      </c>
      <c r="M244" s="3"/>
      <c r="N244" s="44"/>
      <c r="O244" s="84" t="s">
        <v>2534</v>
      </c>
      <c r="P244" s="46" t="s">
        <v>2017</v>
      </c>
      <c r="Q244" s="48" t="s">
        <v>2018</v>
      </c>
      <c r="R244" s="192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</row>
    <row r="245" spans="1:151" customFormat="1" ht="27.75" x14ac:dyDescent="0.4">
      <c r="A245" s="7">
        <v>25</v>
      </c>
      <c r="B245" s="5" t="s">
        <v>941</v>
      </c>
      <c r="C245" s="5" t="s">
        <v>941</v>
      </c>
      <c r="D245" s="5">
        <v>240</v>
      </c>
      <c r="E245" s="51" t="s">
        <v>1238</v>
      </c>
      <c r="F245" s="73" t="s">
        <v>2802</v>
      </c>
      <c r="G245" s="17" t="s">
        <v>694</v>
      </c>
      <c r="H245" s="18" t="s">
        <v>691</v>
      </c>
      <c r="I245" s="19" t="s">
        <v>6</v>
      </c>
      <c r="J245" s="19" t="s">
        <v>20</v>
      </c>
      <c r="K245" s="19" t="s">
        <v>17</v>
      </c>
      <c r="L245" s="20" t="s">
        <v>9</v>
      </c>
      <c r="M245" s="3"/>
      <c r="N245" s="44"/>
      <c r="O245" s="83" t="s">
        <v>2534</v>
      </c>
      <c r="P245" s="46" t="s">
        <v>2019</v>
      </c>
      <c r="Q245" s="48" t="s">
        <v>2020</v>
      </c>
      <c r="R245" s="192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</row>
    <row r="246" spans="1:151" customFormat="1" ht="27.75" x14ac:dyDescent="0.4">
      <c r="A246" s="7">
        <v>26</v>
      </c>
      <c r="B246" s="5" t="s">
        <v>941</v>
      </c>
      <c r="C246" s="5" t="s">
        <v>941</v>
      </c>
      <c r="D246" s="5">
        <v>241</v>
      </c>
      <c r="E246" s="51"/>
      <c r="F246" s="73" t="s">
        <v>2803</v>
      </c>
      <c r="G246" s="101" t="s">
        <v>2547</v>
      </c>
      <c r="H246" s="102" t="s">
        <v>732</v>
      </c>
      <c r="I246" s="19" t="s">
        <v>6</v>
      </c>
      <c r="J246" s="19" t="s">
        <v>2548</v>
      </c>
      <c r="K246" s="19" t="s">
        <v>8</v>
      </c>
      <c r="L246" s="20"/>
      <c r="M246" s="89" t="s">
        <v>2549</v>
      </c>
      <c r="N246" s="44"/>
      <c r="O246" s="83" t="s">
        <v>2534</v>
      </c>
      <c r="P246" s="90"/>
      <c r="Q246" s="48"/>
      <c r="R246" s="192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</row>
    <row r="247" spans="1:151" customFormat="1" ht="27.75" x14ac:dyDescent="0.4">
      <c r="A247" s="7">
        <v>27</v>
      </c>
      <c r="B247" s="5" t="s">
        <v>941</v>
      </c>
      <c r="C247" s="5" t="s">
        <v>941</v>
      </c>
      <c r="D247" s="5">
        <v>242</v>
      </c>
      <c r="E247" s="51" t="s">
        <v>1241</v>
      </c>
      <c r="F247" s="73" t="s">
        <v>2804</v>
      </c>
      <c r="G247" s="17" t="s">
        <v>325</v>
      </c>
      <c r="H247" s="18" t="s">
        <v>742</v>
      </c>
      <c r="I247" s="19" t="s">
        <v>11</v>
      </c>
      <c r="J247" s="19" t="s">
        <v>120</v>
      </c>
      <c r="K247" s="19" t="s">
        <v>17</v>
      </c>
      <c r="L247" s="20" t="s">
        <v>9</v>
      </c>
      <c r="M247" s="3"/>
      <c r="N247" s="44"/>
      <c r="O247" s="83" t="s">
        <v>2534</v>
      </c>
      <c r="P247" s="46" t="s">
        <v>2025</v>
      </c>
      <c r="Q247" s="48" t="s">
        <v>2026</v>
      </c>
      <c r="R247" s="192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</row>
    <row r="248" spans="1:151" customFormat="1" ht="27.75" x14ac:dyDescent="0.4">
      <c r="A248" s="7">
        <v>28</v>
      </c>
      <c r="B248" s="5" t="s">
        <v>941</v>
      </c>
      <c r="C248" s="5" t="s">
        <v>941</v>
      </c>
      <c r="D248" s="5">
        <v>243</v>
      </c>
      <c r="E248" s="51" t="s">
        <v>1242</v>
      </c>
      <c r="F248" s="73" t="s">
        <v>2776</v>
      </c>
      <c r="G248" s="17" t="s">
        <v>794</v>
      </c>
      <c r="H248" s="18" t="s">
        <v>791</v>
      </c>
      <c r="I248" s="19" t="s">
        <v>11</v>
      </c>
      <c r="J248" s="19" t="s">
        <v>795</v>
      </c>
      <c r="K248" s="19" t="s">
        <v>8</v>
      </c>
      <c r="L248" s="20" t="s">
        <v>9</v>
      </c>
      <c r="M248" s="3"/>
      <c r="N248" s="44"/>
      <c r="O248" s="83" t="s">
        <v>2534</v>
      </c>
      <c r="P248" s="46" t="s">
        <v>2027</v>
      </c>
      <c r="Q248" s="48" t="s">
        <v>2028</v>
      </c>
      <c r="R248" s="192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</row>
    <row r="249" spans="1:151" customFormat="1" ht="27.75" x14ac:dyDescent="0.4">
      <c r="A249" s="7">
        <v>29</v>
      </c>
      <c r="B249" s="5" t="s">
        <v>941</v>
      </c>
      <c r="C249" s="5" t="s">
        <v>941</v>
      </c>
      <c r="D249" s="5">
        <v>244</v>
      </c>
      <c r="E249" s="51" t="s">
        <v>1243</v>
      </c>
      <c r="F249" s="73" t="s">
        <v>2805</v>
      </c>
      <c r="G249" s="17" t="s">
        <v>772</v>
      </c>
      <c r="H249" s="18" t="s">
        <v>766</v>
      </c>
      <c r="I249" s="19" t="s">
        <v>11</v>
      </c>
      <c r="J249" s="19" t="s">
        <v>769</v>
      </c>
      <c r="K249" s="19" t="s">
        <v>17</v>
      </c>
      <c r="L249" s="20" t="s">
        <v>9</v>
      </c>
      <c r="M249" s="3"/>
      <c r="N249" s="44"/>
      <c r="O249" s="84" t="s">
        <v>2534</v>
      </c>
      <c r="P249" s="46" t="s">
        <v>2029</v>
      </c>
      <c r="Q249" s="48" t="s">
        <v>2030</v>
      </c>
      <c r="R249" s="192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</row>
    <row r="250" spans="1:151" customFormat="1" ht="27.75" x14ac:dyDescent="0.4">
      <c r="A250" s="7">
        <v>30</v>
      </c>
      <c r="B250" s="5" t="s">
        <v>941</v>
      </c>
      <c r="C250" s="5" t="s">
        <v>941</v>
      </c>
      <c r="D250" s="5">
        <v>245</v>
      </c>
      <c r="E250" s="51" t="s">
        <v>1244</v>
      </c>
      <c r="F250" s="73" t="s">
        <v>2806</v>
      </c>
      <c r="G250" s="17" t="s">
        <v>765</v>
      </c>
      <c r="H250" s="18" t="s">
        <v>766</v>
      </c>
      <c r="I250" s="19" t="s">
        <v>11</v>
      </c>
      <c r="J250" s="19" t="s">
        <v>767</v>
      </c>
      <c r="K250" s="19" t="s">
        <v>402</v>
      </c>
      <c r="L250" s="20" t="s">
        <v>9</v>
      </c>
      <c r="M250" s="3"/>
      <c r="N250" s="44"/>
      <c r="O250" s="83" t="s">
        <v>2534</v>
      </c>
      <c r="P250" s="46" t="s">
        <v>2031</v>
      </c>
      <c r="Q250" s="48" t="s">
        <v>2032</v>
      </c>
      <c r="R250" s="192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</row>
    <row r="251" spans="1:151" customFormat="1" ht="27.75" x14ac:dyDescent="0.4">
      <c r="A251" s="7">
        <v>31</v>
      </c>
      <c r="B251" s="5" t="s">
        <v>941</v>
      </c>
      <c r="C251" s="5" t="s">
        <v>941</v>
      </c>
      <c r="D251" s="5">
        <v>246</v>
      </c>
      <c r="E251" s="51" t="s">
        <v>1245</v>
      </c>
      <c r="F251" s="73" t="s">
        <v>2807</v>
      </c>
      <c r="G251" s="17" t="s">
        <v>839</v>
      </c>
      <c r="H251" s="18" t="s">
        <v>834</v>
      </c>
      <c r="I251" s="19" t="s">
        <v>11</v>
      </c>
      <c r="J251" s="19" t="s">
        <v>372</v>
      </c>
      <c r="K251" s="19" t="s">
        <v>69</v>
      </c>
      <c r="L251" s="20" t="s">
        <v>9</v>
      </c>
      <c r="M251" s="3"/>
      <c r="N251" s="44"/>
      <c r="O251" s="84" t="s">
        <v>2534</v>
      </c>
      <c r="P251" s="46" t="s">
        <v>2033</v>
      </c>
      <c r="Q251" s="48" t="s">
        <v>2034</v>
      </c>
      <c r="R251" s="192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</row>
    <row r="252" spans="1:151" customFormat="1" ht="27.75" x14ac:dyDescent="0.4">
      <c r="A252" s="7">
        <v>32</v>
      </c>
      <c r="B252" s="5" t="s">
        <v>941</v>
      </c>
      <c r="C252" s="5" t="s">
        <v>941</v>
      </c>
      <c r="D252" s="5">
        <v>247</v>
      </c>
      <c r="E252" s="51" t="s">
        <v>1246</v>
      </c>
      <c r="F252" s="73" t="s">
        <v>2808</v>
      </c>
      <c r="G252" s="17" t="s">
        <v>23</v>
      </c>
      <c r="H252" s="18" t="s">
        <v>819</v>
      </c>
      <c r="I252" s="19" t="s">
        <v>11</v>
      </c>
      <c r="J252" s="19" t="s">
        <v>824</v>
      </c>
      <c r="K252" s="19" t="s">
        <v>17</v>
      </c>
      <c r="L252" s="20" t="s">
        <v>9</v>
      </c>
      <c r="M252" s="3"/>
      <c r="N252" s="44"/>
      <c r="O252" s="83" t="s">
        <v>2534</v>
      </c>
      <c r="P252" s="46" t="s">
        <v>2035</v>
      </c>
      <c r="Q252" s="48" t="s">
        <v>2036</v>
      </c>
      <c r="R252" s="192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</row>
    <row r="253" spans="1:151" customFormat="1" ht="27.75" x14ac:dyDescent="0.4">
      <c r="A253" s="7">
        <v>33</v>
      </c>
      <c r="B253" s="5" t="s">
        <v>941</v>
      </c>
      <c r="C253" s="5" t="s">
        <v>941</v>
      </c>
      <c r="D253" s="5">
        <v>248</v>
      </c>
      <c r="E253" s="51" t="s">
        <v>1208</v>
      </c>
      <c r="F253" s="73" t="s">
        <v>2609</v>
      </c>
      <c r="G253" s="17" t="s">
        <v>850</v>
      </c>
      <c r="H253" s="18" t="s">
        <v>851</v>
      </c>
      <c r="I253" s="19" t="s">
        <v>11</v>
      </c>
      <c r="J253" s="19" t="s">
        <v>615</v>
      </c>
      <c r="K253" s="19" t="s">
        <v>8</v>
      </c>
      <c r="L253" s="20" t="s">
        <v>9</v>
      </c>
      <c r="M253" s="3"/>
      <c r="N253" s="44"/>
      <c r="O253" s="84" t="s">
        <v>2534</v>
      </c>
      <c r="P253" s="46" t="s">
        <v>1959</v>
      </c>
      <c r="Q253" s="48" t="s">
        <v>1960</v>
      </c>
      <c r="R253" s="192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</row>
    <row r="254" spans="1:151" customFormat="1" ht="27.75" x14ac:dyDescent="0.4">
      <c r="A254" s="7">
        <v>34</v>
      </c>
      <c r="B254" s="5" t="s">
        <v>941</v>
      </c>
      <c r="C254" s="5" t="s">
        <v>941</v>
      </c>
      <c r="D254" s="5">
        <v>249</v>
      </c>
      <c r="E254" s="51" t="s">
        <v>1247</v>
      </c>
      <c r="F254" s="73" t="s">
        <v>2809</v>
      </c>
      <c r="G254" s="17" t="s">
        <v>854</v>
      </c>
      <c r="H254" s="18" t="s">
        <v>855</v>
      </c>
      <c r="I254" s="19" t="s">
        <v>11</v>
      </c>
      <c r="J254" s="19" t="s">
        <v>99</v>
      </c>
      <c r="K254" s="19" t="s">
        <v>8</v>
      </c>
      <c r="L254" s="20" t="s">
        <v>9</v>
      </c>
      <c r="M254" s="3"/>
      <c r="N254" s="44"/>
      <c r="O254" s="83" t="s">
        <v>2534</v>
      </c>
      <c r="P254" s="46" t="s">
        <v>2037</v>
      </c>
      <c r="Q254" s="48" t="s">
        <v>2038</v>
      </c>
      <c r="R254" s="192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</row>
    <row r="255" spans="1:151" customFormat="1" ht="27.75" x14ac:dyDescent="0.4">
      <c r="A255" s="7">
        <v>35</v>
      </c>
      <c r="B255" s="5" t="s">
        <v>941</v>
      </c>
      <c r="C255" s="5" t="s">
        <v>941</v>
      </c>
      <c r="D255" s="5">
        <v>250</v>
      </c>
      <c r="E255" s="51" t="s">
        <v>1248</v>
      </c>
      <c r="F255" s="73" t="s">
        <v>2810</v>
      </c>
      <c r="G255" s="17" t="s">
        <v>865</v>
      </c>
      <c r="H255" s="18" t="s">
        <v>866</v>
      </c>
      <c r="I255" s="19" t="s">
        <v>6</v>
      </c>
      <c r="J255" s="19" t="s">
        <v>334</v>
      </c>
      <c r="K255" s="19" t="s">
        <v>17</v>
      </c>
      <c r="L255" s="20" t="s">
        <v>9</v>
      </c>
      <c r="M255" s="3"/>
      <c r="N255" s="44"/>
      <c r="O255" s="84" t="s">
        <v>2534</v>
      </c>
      <c r="P255" s="46" t="s">
        <v>2039</v>
      </c>
      <c r="Q255" s="48" t="s">
        <v>2040</v>
      </c>
      <c r="R255" s="192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</row>
    <row r="256" spans="1:151" customFormat="1" ht="27.75" x14ac:dyDescent="0.4">
      <c r="A256" s="7">
        <v>36</v>
      </c>
      <c r="B256" s="5" t="s">
        <v>941</v>
      </c>
      <c r="C256" s="5" t="s">
        <v>941</v>
      </c>
      <c r="D256" s="5">
        <v>251</v>
      </c>
      <c r="E256" s="51" t="s">
        <v>1249</v>
      </c>
      <c r="F256" s="163" t="s">
        <v>2811</v>
      </c>
      <c r="G256" s="130" t="s">
        <v>869</v>
      </c>
      <c r="H256" s="18" t="s">
        <v>867</v>
      </c>
      <c r="I256" s="19" t="s">
        <v>11</v>
      </c>
      <c r="J256" s="19" t="s">
        <v>161</v>
      </c>
      <c r="K256" s="130" t="s">
        <v>17</v>
      </c>
      <c r="L256" s="20" t="s">
        <v>9</v>
      </c>
      <c r="M256" s="3"/>
      <c r="N256" s="44"/>
      <c r="O256" s="83" t="s">
        <v>2534</v>
      </c>
      <c r="P256" s="46" t="s">
        <v>2041</v>
      </c>
      <c r="Q256" s="48" t="s">
        <v>2042</v>
      </c>
      <c r="R256" s="192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</row>
    <row r="257" spans="1:151" customFormat="1" ht="27.75" x14ac:dyDescent="0.4">
      <c r="A257" s="7">
        <v>37</v>
      </c>
      <c r="B257" s="5" t="s">
        <v>941</v>
      </c>
      <c r="C257" s="5" t="s">
        <v>941</v>
      </c>
      <c r="D257" s="5">
        <v>252</v>
      </c>
      <c r="E257" s="51" t="s">
        <v>1250</v>
      </c>
      <c r="F257" s="73" t="s">
        <v>2812</v>
      </c>
      <c r="G257" s="17" t="s">
        <v>510</v>
      </c>
      <c r="H257" s="18" t="s">
        <v>873</v>
      </c>
      <c r="I257" s="19" t="s">
        <v>6</v>
      </c>
      <c r="J257" s="19" t="s">
        <v>20</v>
      </c>
      <c r="K257" s="19" t="s">
        <v>17</v>
      </c>
      <c r="L257" s="20" t="s">
        <v>9</v>
      </c>
      <c r="M257" s="3"/>
      <c r="N257" s="44"/>
      <c r="O257" s="84" t="s">
        <v>2534</v>
      </c>
      <c r="P257" s="46" t="s">
        <v>2043</v>
      </c>
      <c r="Q257" s="48" t="s">
        <v>2044</v>
      </c>
      <c r="R257" s="192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</row>
    <row r="258" spans="1:151" customFormat="1" ht="27.75" x14ac:dyDescent="0.4">
      <c r="A258" s="7">
        <v>38</v>
      </c>
      <c r="B258" s="5" t="s">
        <v>941</v>
      </c>
      <c r="C258" s="5" t="s">
        <v>941</v>
      </c>
      <c r="D258" s="5">
        <v>253</v>
      </c>
      <c r="E258" s="51" t="s">
        <v>1251</v>
      </c>
      <c r="F258" s="73" t="s">
        <v>2777</v>
      </c>
      <c r="G258" s="17" t="s">
        <v>207</v>
      </c>
      <c r="H258" s="18" t="s">
        <v>876</v>
      </c>
      <c r="I258" s="19" t="s">
        <v>6</v>
      </c>
      <c r="J258" s="19" t="s">
        <v>458</v>
      </c>
      <c r="K258" s="19" t="s">
        <v>17</v>
      </c>
      <c r="L258" s="20" t="s">
        <v>9</v>
      </c>
      <c r="M258" s="3"/>
      <c r="N258" s="44"/>
      <c r="O258" s="83" t="s">
        <v>2534</v>
      </c>
      <c r="P258" s="46" t="s">
        <v>2045</v>
      </c>
      <c r="Q258" s="48" t="s">
        <v>2046</v>
      </c>
      <c r="R258" s="192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</row>
    <row r="259" spans="1:151" customFormat="1" ht="27.75" x14ac:dyDescent="0.4">
      <c r="A259" s="7">
        <v>39</v>
      </c>
      <c r="B259" s="5" t="s">
        <v>941</v>
      </c>
      <c r="C259" s="5" t="s">
        <v>941</v>
      </c>
      <c r="D259" s="5">
        <v>255</v>
      </c>
      <c r="E259" s="51" t="s">
        <v>1253</v>
      </c>
      <c r="F259" s="73" t="s">
        <v>2814</v>
      </c>
      <c r="G259" s="17" t="s">
        <v>924</v>
      </c>
      <c r="H259" s="18" t="s">
        <v>915</v>
      </c>
      <c r="I259" s="19" t="s">
        <v>11</v>
      </c>
      <c r="J259" s="19" t="s">
        <v>925</v>
      </c>
      <c r="K259" s="19" t="s">
        <v>402</v>
      </c>
      <c r="L259" s="20" t="s">
        <v>9</v>
      </c>
      <c r="M259" s="3"/>
      <c r="N259" s="44"/>
      <c r="O259" s="84" t="s">
        <v>2534</v>
      </c>
      <c r="P259" s="46" t="s">
        <v>2049</v>
      </c>
      <c r="Q259" s="48" t="s">
        <v>2050</v>
      </c>
      <c r="R259" s="192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</row>
    <row r="260" spans="1:151" customFormat="1" ht="27.75" x14ac:dyDescent="0.4">
      <c r="A260" s="7">
        <v>40</v>
      </c>
      <c r="B260" s="5" t="s">
        <v>941</v>
      </c>
      <c r="C260" s="5" t="s">
        <v>941</v>
      </c>
      <c r="D260" s="5">
        <v>256</v>
      </c>
      <c r="E260" s="51" t="s">
        <v>1213</v>
      </c>
      <c r="F260" s="73" t="s">
        <v>2815</v>
      </c>
      <c r="G260" s="17" t="s">
        <v>921</v>
      </c>
      <c r="H260" s="18" t="s">
        <v>915</v>
      </c>
      <c r="I260" s="19" t="s">
        <v>11</v>
      </c>
      <c r="J260" s="19" t="s">
        <v>541</v>
      </c>
      <c r="K260" s="19" t="s">
        <v>8</v>
      </c>
      <c r="L260" s="20" t="s">
        <v>57</v>
      </c>
      <c r="M260" s="3"/>
      <c r="N260" s="44" t="s">
        <v>2527</v>
      </c>
      <c r="O260" s="83" t="s">
        <v>2534</v>
      </c>
      <c r="P260" s="46" t="s">
        <v>1969</v>
      </c>
      <c r="Q260" s="48" t="s">
        <v>1970</v>
      </c>
      <c r="R260" s="192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</row>
    <row r="261" spans="1:151" customFormat="1" ht="27.75" x14ac:dyDescent="0.4">
      <c r="A261" s="7"/>
      <c r="B261" s="5"/>
      <c r="C261" s="5"/>
      <c r="D261" s="5"/>
      <c r="E261" s="51"/>
      <c r="F261" s="73"/>
      <c r="G261" s="17"/>
      <c r="H261" s="18"/>
      <c r="I261" s="19"/>
      <c r="J261" s="19"/>
      <c r="K261" s="19"/>
      <c r="L261" s="20"/>
      <c r="M261" s="3"/>
      <c r="N261" s="44"/>
      <c r="O261" s="83"/>
      <c r="P261" s="46"/>
      <c r="Q261" s="48"/>
      <c r="R261" s="192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</row>
    <row r="262" spans="1:151" customFormat="1" ht="27.75" x14ac:dyDescent="0.4">
      <c r="A262" s="7"/>
      <c r="B262" s="5"/>
      <c r="C262" s="5"/>
      <c r="D262" s="5"/>
      <c r="E262" s="51"/>
      <c r="F262" s="73"/>
      <c r="G262" s="17"/>
      <c r="H262" s="18"/>
      <c r="I262" s="19"/>
      <c r="J262" s="19"/>
      <c r="K262" s="19"/>
      <c r="L262" s="20"/>
      <c r="M262" s="3"/>
      <c r="N262" s="44"/>
      <c r="O262" s="83"/>
      <c r="P262" s="46"/>
      <c r="Q262" s="48"/>
      <c r="R262" s="192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</row>
    <row r="263" spans="1:151" customFormat="1" ht="27.75" x14ac:dyDescent="0.4">
      <c r="A263" s="5">
        <f>COUNTIF(A221:A262,"&gt;=1")</f>
        <v>40</v>
      </c>
      <c r="B263" s="2"/>
      <c r="C263" s="2"/>
      <c r="D263" s="5"/>
      <c r="E263" s="4"/>
      <c r="F263" s="4"/>
      <c r="G263" s="22"/>
      <c r="H263" s="23"/>
      <c r="I263" s="86">
        <f>COUNTIF(I221:I262,"Nữ")</f>
        <v>18</v>
      </c>
      <c r="J263" s="145" t="s">
        <v>2532</v>
      </c>
      <c r="K263" s="19"/>
      <c r="L263" s="20"/>
      <c r="M263" s="3"/>
      <c r="N263" s="44"/>
      <c r="O263" s="3"/>
      <c r="P263" s="90"/>
      <c r="Q263" s="48"/>
      <c r="R263" s="192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</row>
    <row r="264" spans="1:151" customFormat="1" ht="27.75" x14ac:dyDescent="0.4">
      <c r="A264" s="7">
        <v>1</v>
      </c>
      <c r="B264" s="5" t="s">
        <v>942</v>
      </c>
      <c r="C264" s="5" t="s">
        <v>942</v>
      </c>
      <c r="D264" s="5">
        <v>257</v>
      </c>
      <c r="E264" s="64" t="s">
        <v>1256</v>
      </c>
      <c r="F264" s="73" t="s">
        <v>2816</v>
      </c>
      <c r="G264" s="54" t="s">
        <v>77</v>
      </c>
      <c r="H264" s="55" t="s">
        <v>26</v>
      </c>
      <c r="I264" s="65" t="s">
        <v>11</v>
      </c>
      <c r="J264" s="65" t="s">
        <v>78</v>
      </c>
      <c r="K264" s="65" t="s">
        <v>17</v>
      </c>
      <c r="L264" s="66" t="s">
        <v>9</v>
      </c>
      <c r="M264" s="67"/>
      <c r="N264" s="68"/>
      <c r="O264" s="84" t="s">
        <v>2534</v>
      </c>
      <c r="P264" s="69" t="s">
        <v>2055</v>
      </c>
      <c r="Q264" s="157" t="s">
        <v>2056</v>
      </c>
      <c r="R264" s="192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</row>
    <row r="265" spans="1:151" customFormat="1" ht="27.75" x14ac:dyDescent="0.4">
      <c r="A265" s="7">
        <v>2</v>
      </c>
      <c r="B265" s="5" t="s">
        <v>942</v>
      </c>
      <c r="C265" s="5" t="s">
        <v>942</v>
      </c>
      <c r="D265" s="5">
        <v>258</v>
      </c>
      <c r="E265" s="51" t="s">
        <v>1295</v>
      </c>
      <c r="F265" s="73" t="s">
        <v>2817</v>
      </c>
      <c r="G265" s="17" t="s">
        <v>64</v>
      </c>
      <c r="H265" s="18" t="s">
        <v>26</v>
      </c>
      <c r="I265" s="19" t="s">
        <v>6</v>
      </c>
      <c r="J265" s="19" t="s">
        <v>65</v>
      </c>
      <c r="K265" s="19" t="s">
        <v>8</v>
      </c>
      <c r="L265" s="20" t="s">
        <v>9</v>
      </c>
      <c r="M265" s="3"/>
      <c r="N265" s="44"/>
      <c r="O265" s="83" t="s">
        <v>2534</v>
      </c>
      <c r="P265" s="46" t="s">
        <v>2133</v>
      </c>
      <c r="Q265" s="48" t="s">
        <v>2134</v>
      </c>
      <c r="R265" s="192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</row>
    <row r="266" spans="1:151" customFormat="1" ht="27.75" x14ac:dyDescent="0.4">
      <c r="A266" s="7">
        <v>3</v>
      </c>
      <c r="B266" s="5" t="s">
        <v>942</v>
      </c>
      <c r="C266" s="5" t="s">
        <v>942</v>
      </c>
      <c r="D266" s="5">
        <v>259</v>
      </c>
      <c r="E266" s="64" t="s">
        <v>1254</v>
      </c>
      <c r="F266" s="73" t="s">
        <v>2818</v>
      </c>
      <c r="G266" s="54" t="s">
        <v>48</v>
      </c>
      <c r="H266" s="55" t="s">
        <v>26</v>
      </c>
      <c r="I266" s="65" t="s">
        <v>11</v>
      </c>
      <c r="J266" s="65" t="s">
        <v>49</v>
      </c>
      <c r="K266" s="65" t="s">
        <v>50</v>
      </c>
      <c r="L266" s="66" t="s">
        <v>9</v>
      </c>
      <c r="M266" s="67"/>
      <c r="N266" s="68"/>
      <c r="O266" s="83" t="s">
        <v>2534</v>
      </c>
      <c r="P266" s="69" t="s">
        <v>2051</v>
      </c>
      <c r="Q266" s="157" t="s">
        <v>2052</v>
      </c>
      <c r="R266" s="192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</row>
    <row r="267" spans="1:151" customFormat="1" ht="27.75" x14ac:dyDescent="0.4">
      <c r="A267" s="7">
        <v>4</v>
      </c>
      <c r="B267" s="5" t="s">
        <v>942</v>
      </c>
      <c r="C267" s="5" t="s">
        <v>942</v>
      </c>
      <c r="D267" s="5">
        <v>260</v>
      </c>
      <c r="E267" s="51" t="s">
        <v>1296</v>
      </c>
      <c r="F267" s="73" t="s">
        <v>2819</v>
      </c>
      <c r="G267" s="17" t="s">
        <v>110</v>
      </c>
      <c r="H267" s="18" t="s">
        <v>93</v>
      </c>
      <c r="I267" s="19" t="s">
        <v>6</v>
      </c>
      <c r="J267" s="19" t="s">
        <v>111</v>
      </c>
      <c r="K267" s="19" t="s">
        <v>17</v>
      </c>
      <c r="L267" s="20" t="s">
        <v>57</v>
      </c>
      <c r="M267" s="3"/>
      <c r="N267" s="44"/>
      <c r="O267" s="84" t="s">
        <v>2534</v>
      </c>
      <c r="P267" s="46" t="s">
        <v>2135</v>
      </c>
      <c r="Q267" s="48" t="s">
        <v>2136</v>
      </c>
      <c r="R267" s="192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</row>
    <row r="268" spans="1:151" customFormat="1" ht="27.75" x14ac:dyDescent="0.4">
      <c r="A268" s="7">
        <v>5</v>
      </c>
      <c r="B268" s="5" t="s">
        <v>942</v>
      </c>
      <c r="C268" s="5" t="s">
        <v>942</v>
      </c>
      <c r="D268" s="5">
        <v>262</v>
      </c>
      <c r="E268" s="51" t="s">
        <v>1297</v>
      </c>
      <c r="F268" s="73" t="s">
        <v>2821</v>
      </c>
      <c r="G268" s="17" t="s">
        <v>127</v>
      </c>
      <c r="H268" s="18" t="s">
        <v>122</v>
      </c>
      <c r="I268" s="19" t="s">
        <v>6</v>
      </c>
      <c r="J268" s="19" t="s">
        <v>128</v>
      </c>
      <c r="K268" s="19" t="s">
        <v>129</v>
      </c>
      <c r="L268" s="20" t="s">
        <v>9</v>
      </c>
      <c r="M268" s="3"/>
      <c r="N268" s="44"/>
      <c r="O268" s="83" t="s">
        <v>2534</v>
      </c>
      <c r="P268" s="46" t="s">
        <v>2137</v>
      </c>
      <c r="Q268" s="48" t="s">
        <v>2138</v>
      </c>
      <c r="R268" s="192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</row>
    <row r="269" spans="1:151" customFormat="1" ht="27.75" x14ac:dyDescent="0.4">
      <c r="A269" s="7">
        <v>6</v>
      </c>
      <c r="B269" s="5" t="s">
        <v>942</v>
      </c>
      <c r="C269" s="5" t="s">
        <v>942</v>
      </c>
      <c r="D269" s="5">
        <v>263</v>
      </c>
      <c r="E269" s="64" t="s">
        <v>1259</v>
      </c>
      <c r="F269" s="73" t="s">
        <v>2822</v>
      </c>
      <c r="G269" s="54" t="s">
        <v>144</v>
      </c>
      <c r="H269" s="55" t="s">
        <v>142</v>
      </c>
      <c r="I269" s="65" t="s">
        <v>11</v>
      </c>
      <c r="J269" s="65" t="s">
        <v>145</v>
      </c>
      <c r="K269" s="65" t="s">
        <v>8</v>
      </c>
      <c r="L269" s="66" t="s">
        <v>9</v>
      </c>
      <c r="M269" s="67"/>
      <c r="N269" s="68"/>
      <c r="O269" s="83" t="s">
        <v>2534</v>
      </c>
      <c r="P269" s="69" t="s">
        <v>2061</v>
      </c>
      <c r="Q269" s="157" t="s">
        <v>2062</v>
      </c>
      <c r="R269" s="192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</row>
    <row r="270" spans="1:151" customFormat="1" ht="27.75" x14ac:dyDescent="0.4">
      <c r="A270" s="7">
        <v>7</v>
      </c>
      <c r="B270" s="5" t="s">
        <v>942</v>
      </c>
      <c r="C270" s="5" t="s">
        <v>942</v>
      </c>
      <c r="D270" s="5">
        <v>264</v>
      </c>
      <c r="E270" s="64" t="s">
        <v>1260</v>
      </c>
      <c r="F270" s="73" t="s">
        <v>2823</v>
      </c>
      <c r="G270" s="54" t="s">
        <v>178</v>
      </c>
      <c r="H270" s="55" t="s">
        <v>179</v>
      </c>
      <c r="I270" s="65" t="s">
        <v>6</v>
      </c>
      <c r="J270" s="65" t="s">
        <v>180</v>
      </c>
      <c r="K270" s="65" t="s">
        <v>8</v>
      </c>
      <c r="L270" s="66" t="s">
        <v>9</v>
      </c>
      <c r="M270" s="67"/>
      <c r="N270" s="68"/>
      <c r="O270" s="84" t="s">
        <v>2534</v>
      </c>
      <c r="P270" s="69" t="s">
        <v>2063</v>
      </c>
      <c r="Q270" s="157" t="s">
        <v>2064</v>
      </c>
      <c r="R270" s="192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</row>
    <row r="271" spans="1:151" s="135" customFormat="1" ht="27.75" x14ac:dyDescent="0.4">
      <c r="A271" s="7">
        <v>8</v>
      </c>
      <c r="B271" s="5" t="s">
        <v>942</v>
      </c>
      <c r="C271" s="5" t="s">
        <v>942</v>
      </c>
      <c r="D271" s="5">
        <v>265</v>
      </c>
      <c r="E271" s="51" t="s">
        <v>1299</v>
      </c>
      <c r="F271" s="73" t="s">
        <v>2824</v>
      </c>
      <c r="G271" s="17" t="s">
        <v>199</v>
      </c>
      <c r="H271" s="18" t="s">
        <v>196</v>
      </c>
      <c r="I271" s="19" t="s">
        <v>11</v>
      </c>
      <c r="J271" s="19" t="s">
        <v>200</v>
      </c>
      <c r="K271" s="19" t="s">
        <v>17</v>
      </c>
      <c r="L271" s="20" t="s">
        <v>9</v>
      </c>
      <c r="M271" s="3"/>
      <c r="N271" s="44"/>
      <c r="O271" s="83" t="s">
        <v>2534</v>
      </c>
      <c r="P271" s="46" t="s">
        <v>2141</v>
      </c>
      <c r="Q271" s="48" t="s">
        <v>2142</v>
      </c>
      <c r="R271" s="192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  <c r="CT271" s="134"/>
      <c r="CU271" s="134"/>
      <c r="CV271" s="134"/>
      <c r="CW271" s="134"/>
      <c r="CX271" s="134"/>
      <c r="CY271" s="134"/>
      <c r="CZ271" s="134"/>
      <c r="DA271" s="134"/>
      <c r="DB271" s="134"/>
      <c r="DC271" s="134"/>
      <c r="DD271" s="134"/>
      <c r="DE271" s="134"/>
      <c r="DF271" s="134"/>
      <c r="DG271" s="134"/>
      <c r="DH271" s="134"/>
      <c r="DI271" s="134"/>
      <c r="DJ271" s="134"/>
      <c r="DK271" s="134"/>
      <c r="DL271" s="134"/>
      <c r="DM271" s="134"/>
      <c r="DN271" s="134"/>
      <c r="DO271" s="134"/>
      <c r="DP271" s="134"/>
      <c r="DQ271" s="134"/>
      <c r="DR271" s="134"/>
      <c r="DS271" s="134"/>
      <c r="DT271" s="134"/>
      <c r="DU271" s="134"/>
      <c r="DV271" s="134"/>
      <c r="DW271" s="134"/>
      <c r="DX271" s="134"/>
      <c r="DY271" s="134"/>
      <c r="DZ271" s="134"/>
      <c r="EA271" s="134"/>
      <c r="EB271" s="134"/>
      <c r="EC271" s="134"/>
      <c r="ED271" s="134"/>
      <c r="EE271" s="134"/>
      <c r="EF271" s="134"/>
      <c r="EG271" s="134"/>
      <c r="EH271" s="134"/>
      <c r="EI271" s="134"/>
      <c r="EJ271" s="134"/>
      <c r="EK271" s="134"/>
      <c r="EL271" s="134"/>
      <c r="EM271" s="134"/>
      <c r="EN271" s="134"/>
      <c r="EO271" s="134"/>
      <c r="EP271" s="134"/>
      <c r="EQ271" s="134"/>
      <c r="ER271" s="134"/>
      <c r="ES271" s="134"/>
      <c r="ET271" s="134"/>
      <c r="EU271" s="134"/>
    </row>
    <row r="272" spans="1:151" s="135" customFormat="1" ht="27.75" x14ac:dyDescent="0.4">
      <c r="A272" s="7">
        <v>9</v>
      </c>
      <c r="B272" s="5" t="s">
        <v>942</v>
      </c>
      <c r="C272" s="5" t="s">
        <v>942</v>
      </c>
      <c r="D272" s="5">
        <v>266</v>
      </c>
      <c r="E272" s="64" t="s">
        <v>1261</v>
      </c>
      <c r="F272" s="73" t="s">
        <v>2825</v>
      </c>
      <c r="G272" s="54" t="s">
        <v>207</v>
      </c>
      <c r="H272" s="55" t="s">
        <v>202</v>
      </c>
      <c r="I272" s="65" t="s">
        <v>6</v>
      </c>
      <c r="J272" s="65" t="s">
        <v>59</v>
      </c>
      <c r="K272" s="65" t="s">
        <v>17</v>
      </c>
      <c r="L272" s="66" t="s">
        <v>9</v>
      </c>
      <c r="M272" s="67"/>
      <c r="N272" s="68"/>
      <c r="O272" s="84" t="s">
        <v>2534</v>
      </c>
      <c r="P272" s="69" t="s">
        <v>2065</v>
      </c>
      <c r="Q272" s="157" t="s">
        <v>2066</v>
      </c>
      <c r="R272" s="192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34"/>
      <c r="DB272" s="134"/>
      <c r="DC272" s="134"/>
      <c r="DD272" s="134"/>
      <c r="DE272" s="134"/>
      <c r="DF272" s="134"/>
      <c r="DG272" s="134"/>
      <c r="DH272" s="134"/>
      <c r="DI272" s="134"/>
      <c r="DJ272" s="134"/>
      <c r="DK272" s="134"/>
      <c r="DL272" s="134"/>
      <c r="DM272" s="134"/>
      <c r="DN272" s="134"/>
      <c r="DO272" s="134"/>
      <c r="DP272" s="134"/>
      <c r="DQ272" s="134"/>
      <c r="DR272" s="134"/>
      <c r="DS272" s="134"/>
      <c r="DT272" s="134"/>
      <c r="DU272" s="134"/>
      <c r="DV272" s="134"/>
      <c r="DW272" s="134"/>
      <c r="DX272" s="134"/>
      <c r="DY272" s="134"/>
      <c r="DZ272" s="134"/>
      <c r="EA272" s="134"/>
      <c r="EB272" s="134"/>
      <c r="EC272" s="134"/>
      <c r="ED272" s="134"/>
      <c r="EE272" s="134"/>
      <c r="EF272" s="134"/>
      <c r="EG272" s="134"/>
      <c r="EH272" s="134"/>
      <c r="EI272" s="134"/>
      <c r="EJ272" s="134"/>
      <c r="EK272" s="134"/>
      <c r="EL272" s="134"/>
      <c r="EM272" s="134"/>
      <c r="EN272" s="134"/>
      <c r="EO272" s="134"/>
      <c r="EP272" s="134"/>
      <c r="EQ272" s="134"/>
      <c r="ER272" s="134"/>
      <c r="ES272" s="134"/>
      <c r="ET272" s="134"/>
      <c r="EU272" s="134"/>
    </row>
    <row r="273" spans="1:151" customFormat="1" ht="27.75" x14ac:dyDescent="0.4">
      <c r="A273" s="7">
        <v>10</v>
      </c>
      <c r="B273" s="5" t="s">
        <v>942</v>
      </c>
      <c r="C273" s="5" t="s">
        <v>942</v>
      </c>
      <c r="D273" s="5">
        <v>267</v>
      </c>
      <c r="E273" s="51" t="s">
        <v>1301</v>
      </c>
      <c r="F273" s="73" t="s">
        <v>2826</v>
      </c>
      <c r="G273" s="17" t="s">
        <v>233</v>
      </c>
      <c r="H273" s="18" t="s">
        <v>227</v>
      </c>
      <c r="I273" s="19" t="s">
        <v>6</v>
      </c>
      <c r="J273" s="19" t="s">
        <v>234</v>
      </c>
      <c r="K273" s="19" t="s">
        <v>8</v>
      </c>
      <c r="L273" s="20" t="s">
        <v>9</v>
      </c>
      <c r="M273" s="3"/>
      <c r="N273" s="44"/>
      <c r="O273" s="83" t="s">
        <v>2534</v>
      </c>
      <c r="P273" s="46" t="s">
        <v>2145</v>
      </c>
      <c r="Q273" s="48" t="s">
        <v>2146</v>
      </c>
      <c r="R273" s="192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</row>
    <row r="274" spans="1:151" customFormat="1" ht="27.75" x14ac:dyDescent="0.4">
      <c r="A274" s="7">
        <v>11</v>
      </c>
      <c r="B274" s="5" t="s">
        <v>942</v>
      </c>
      <c r="C274" s="5" t="s">
        <v>942</v>
      </c>
      <c r="D274" s="5">
        <v>268</v>
      </c>
      <c r="E274" s="64" t="s">
        <v>1262</v>
      </c>
      <c r="F274" s="73" t="s">
        <v>2827</v>
      </c>
      <c r="G274" s="54" t="s">
        <v>176</v>
      </c>
      <c r="H274" s="55" t="s">
        <v>167</v>
      </c>
      <c r="I274" s="65" t="s">
        <v>6</v>
      </c>
      <c r="J274" s="65" t="s">
        <v>177</v>
      </c>
      <c r="K274" s="65" t="s">
        <v>17</v>
      </c>
      <c r="L274" s="66" t="s">
        <v>9</v>
      </c>
      <c r="M274" s="67"/>
      <c r="N274" s="68"/>
      <c r="O274" s="84" t="s">
        <v>2534</v>
      </c>
      <c r="P274" s="69" t="s">
        <v>2067</v>
      </c>
      <c r="Q274" s="157" t="s">
        <v>2068</v>
      </c>
      <c r="R274" s="192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</row>
    <row r="275" spans="1:151" s="134" customFormat="1" ht="27.75" x14ac:dyDescent="0.4">
      <c r="A275" s="7">
        <v>12</v>
      </c>
      <c r="B275" s="5" t="s">
        <v>942</v>
      </c>
      <c r="C275" s="5" t="s">
        <v>942</v>
      </c>
      <c r="D275" s="5">
        <v>269</v>
      </c>
      <c r="E275" s="64" t="s">
        <v>1263</v>
      </c>
      <c r="F275" s="73" t="s">
        <v>2828</v>
      </c>
      <c r="G275" s="54" t="s">
        <v>260</v>
      </c>
      <c r="H275" s="55" t="s">
        <v>251</v>
      </c>
      <c r="I275" s="65" t="s">
        <v>11</v>
      </c>
      <c r="J275" s="65" t="s">
        <v>261</v>
      </c>
      <c r="K275" s="65" t="s">
        <v>17</v>
      </c>
      <c r="L275" s="66" t="s">
        <v>9</v>
      </c>
      <c r="M275" s="67"/>
      <c r="N275" s="68"/>
      <c r="O275" s="83" t="s">
        <v>2534</v>
      </c>
      <c r="P275" s="69" t="s">
        <v>2069</v>
      </c>
      <c r="Q275" s="157" t="s">
        <v>2070</v>
      </c>
      <c r="R275" s="192"/>
    </row>
    <row r="276" spans="1:151" customFormat="1" ht="27.75" x14ac:dyDescent="0.4">
      <c r="A276" s="7">
        <v>13</v>
      </c>
      <c r="B276" s="5" t="s">
        <v>942</v>
      </c>
      <c r="C276" s="5" t="s">
        <v>942</v>
      </c>
      <c r="D276" s="5">
        <v>270</v>
      </c>
      <c r="E276" s="64" t="s">
        <v>1264</v>
      </c>
      <c r="F276" s="73" t="s">
        <v>2829</v>
      </c>
      <c r="G276" s="54" t="s">
        <v>268</v>
      </c>
      <c r="H276" s="55" t="s">
        <v>266</v>
      </c>
      <c r="I276" s="65" t="s">
        <v>6</v>
      </c>
      <c r="J276" s="65" t="s">
        <v>269</v>
      </c>
      <c r="K276" s="65" t="s">
        <v>17</v>
      </c>
      <c r="L276" s="66" t="s">
        <v>9</v>
      </c>
      <c r="M276" s="67"/>
      <c r="N276" s="68"/>
      <c r="O276" s="84" t="s">
        <v>2534</v>
      </c>
      <c r="P276" s="69" t="s">
        <v>2071</v>
      </c>
      <c r="Q276" s="157" t="s">
        <v>2072</v>
      </c>
      <c r="R276" s="192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</row>
    <row r="277" spans="1:151" customFormat="1" ht="27.75" x14ac:dyDescent="0.4">
      <c r="A277" s="7">
        <v>14</v>
      </c>
      <c r="B277" s="5" t="s">
        <v>942</v>
      </c>
      <c r="C277" s="5" t="s">
        <v>942</v>
      </c>
      <c r="D277" s="5">
        <v>271</v>
      </c>
      <c r="E277" s="64" t="s">
        <v>1265</v>
      </c>
      <c r="F277" s="73" t="s">
        <v>2830</v>
      </c>
      <c r="G277" s="54" t="s">
        <v>282</v>
      </c>
      <c r="H277" s="55" t="s">
        <v>271</v>
      </c>
      <c r="I277" s="65" t="s">
        <v>11</v>
      </c>
      <c r="J277" s="65" t="s">
        <v>283</v>
      </c>
      <c r="K277" s="65" t="s">
        <v>17</v>
      </c>
      <c r="L277" s="66" t="s">
        <v>9</v>
      </c>
      <c r="M277" s="67"/>
      <c r="N277" s="68"/>
      <c r="O277" s="83" t="s">
        <v>2534</v>
      </c>
      <c r="P277" s="69" t="s">
        <v>2073</v>
      </c>
      <c r="Q277" s="157" t="s">
        <v>2074</v>
      </c>
      <c r="R277" s="192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</row>
    <row r="278" spans="1:151" customFormat="1" ht="27.75" x14ac:dyDescent="0.4">
      <c r="A278" s="7">
        <v>15</v>
      </c>
      <c r="B278" s="5" t="s">
        <v>942</v>
      </c>
      <c r="C278" s="5" t="s">
        <v>942</v>
      </c>
      <c r="D278" s="5">
        <v>272</v>
      </c>
      <c r="E278" s="51" t="s">
        <v>1303</v>
      </c>
      <c r="F278" s="73" t="s">
        <v>2831</v>
      </c>
      <c r="G278" s="17" t="s">
        <v>328</v>
      </c>
      <c r="H278" s="18" t="s">
        <v>329</v>
      </c>
      <c r="I278" s="19" t="s">
        <v>6</v>
      </c>
      <c r="J278" s="19" t="s">
        <v>65</v>
      </c>
      <c r="K278" s="19" t="s">
        <v>318</v>
      </c>
      <c r="L278" s="20" t="s">
        <v>9</v>
      </c>
      <c r="M278" s="3"/>
      <c r="N278" s="44"/>
      <c r="O278" s="83" t="s">
        <v>2534</v>
      </c>
      <c r="P278" s="46" t="s">
        <v>2149</v>
      </c>
      <c r="Q278" s="48" t="s">
        <v>2150</v>
      </c>
      <c r="R278" s="192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</row>
    <row r="279" spans="1:151" customFormat="1" ht="27.75" x14ac:dyDescent="0.4">
      <c r="A279" s="7">
        <v>16</v>
      </c>
      <c r="B279" s="5" t="s">
        <v>942</v>
      </c>
      <c r="C279" s="5" t="s">
        <v>942</v>
      </c>
      <c r="D279" s="5">
        <v>273</v>
      </c>
      <c r="E279" s="64" t="s">
        <v>1267</v>
      </c>
      <c r="F279" s="73" t="s">
        <v>2832</v>
      </c>
      <c r="G279" s="54" t="s">
        <v>371</v>
      </c>
      <c r="H279" s="55" t="s">
        <v>360</v>
      </c>
      <c r="I279" s="65" t="s">
        <v>6</v>
      </c>
      <c r="J279" s="65" t="s">
        <v>372</v>
      </c>
      <c r="K279" s="65" t="s">
        <v>8</v>
      </c>
      <c r="L279" s="66" t="s">
        <v>9</v>
      </c>
      <c r="M279" s="67"/>
      <c r="N279" s="68"/>
      <c r="O279" s="84" t="s">
        <v>2534</v>
      </c>
      <c r="P279" s="69" t="s">
        <v>2077</v>
      </c>
      <c r="Q279" s="157" t="s">
        <v>2078</v>
      </c>
      <c r="R279" s="192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</row>
    <row r="280" spans="1:151" s="135" customFormat="1" ht="27.75" x14ac:dyDescent="0.4">
      <c r="A280" s="7">
        <v>17</v>
      </c>
      <c r="B280" s="5" t="s">
        <v>942</v>
      </c>
      <c r="C280" s="5" t="s">
        <v>942</v>
      </c>
      <c r="D280" s="5">
        <v>276</v>
      </c>
      <c r="E280" s="51" t="s">
        <v>1306</v>
      </c>
      <c r="F280" s="73" t="s">
        <v>2835</v>
      </c>
      <c r="G280" s="17" t="s">
        <v>421</v>
      </c>
      <c r="H280" s="18" t="s">
        <v>419</v>
      </c>
      <c r="I280" s="19" t="s">
        <v>11</v>
      </c>
      <c r="J280" s="19" t="s">
        <v>312</v>
      </c>
      <c r="K280" s="19" t="s">
        <v>8</v>
      </c>
      <c r="L280" s="20" t="s">
        <v>9</v>
      </c>
      <c r="M280" s="3"/>
      <c r="N280" s="44"/>
      <c r="O280" s="83" t="s">
        <v>2534</v>
      </c>
      <c r="P280" s="46" t="s">
        <v>2155</v>
      </c>
      <c r="Q280" s="48" t="s">
        <v>2156</v>
      </c>
      <c r="R280" s="192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  <c r="CJ280" s="134"/>
      <c r="CK280" s="134"/>
      <c r="CL280" s="134"/>
      <c r="CM280" s="134"/>
      <c r="CN280" s="134"/>
      <c r="CO280" s="134"/>
      <c r="CP280" s="134"/>
      <c r="CQ280" s="134"/>
      <c r="CR280" s="134"/>
      <c r="CS280" s="134"/>
      <c r="CT280" s="134"/>
      <c r="CU280" s="134"/>
      <c r="CV280" s="134"/>
      <c r="CW280" s="134"/>
      <c r="CX280" s="134"/>
      <c r="CY280" s="134"/>
      <c r="CZ280" s="134"/>
      <c r="DA280" s="134"/>
      <c r="DB280" s="134"/>
      <c r="DC280" s="134"/>
      <c r="DD280" s="134"/>
      <c r="DE280" s="134"/>
      <c r="DF280" s="134"/>
      <c r="DG280" s="134"/>
      <c r="DH280" s="134"/>
      <c r="DI280" s="134"/>
      <c r="DJ280" s="134"/>
      <c r="DK280" s="134"/>
      <c r="DL280" s="134"/>
      <c r="DM280" s="134"/>
      <c r="DN280" s="134"/>
      <c r="DO280" s="134"/>
      <c r="DP280" s="134"/>
      <c r="DQ280" s="134"/>
      <c r="DR280" s="134"/>
      <c r="DS280" s="134"/>
      <c r="DT280" s="134"/>
      <c r="DU280" s="134"/>
      <c r="DV280" s="134"/>
      <c r="DW280" s="134"/>
      <c r="DX280" s="134"/>
      <c r="DY280" s="134"/>
      <c r="DZ280" s="134"/>
      <c r="EA280" s="134"/>
      <c r="EB280" s="134"/>
      <c r="EC280" s="134"/>
      <c r="ED280" s="134"/>
      <c r="EE280" s="134"/>
      <c r="EF280" s="134"/>
      <c r="EG280" s="134"/>
      <c r="EH280" s="134"/>
      <c r="EI280" s="134"/>
      <c r="EJ280" s="134"/>
      <c r="EK280" s="134"/>
      <c r="EL280" s="134"/>
      <c r="EM280" s="134"/>
      <c r="EN280" s="134"/>
      <c r="EO280" s="134"/>
      <c r="EP280" s="134"/>
      <c r="EQ280" s="134"/>
      <c r="ER280" s="134"/>
      <c r="ES280" s="134"/>
      <c r="ET280" s="134"/>
      <c r="EU280" s="134"/>
    </row>
    <row r="281" spans="1:151" customFormat="1" ht="27.75" x14ac:dyDescent="0.4">
      <c r="A281" s="7">
        <v>18</v>
      </c>
      <c r="B281" s="5" t="s">
        <v>942</v>
      </c>
      <c r="C281" s="5" t="s">
        <v>942</v>
      </c>
      <c r="D281" s="5">
        <v>277</v>
      </c>
      <c r="E281" s="51" t="s">
        <v>1307</v>
      </c>
      <c r="F281" s="73" t="s">
        <v>2836</v>
      </c>
      <c r="G281" s="17" t="s">
        <v>348</v>
      </c>
      <c r="H281" s="18" t="s">
        <v>422</v>
      </c>
      <c r="I281" s="19" t="s">
        <v>6</v>
      </c>
      <c r="J281" s="19" t="s">
        <v>423</v>
      </c>
      <c r="K281" s="19" t="s">
        <v>17</v>
      </c>
      <c r="L281" s="20" t="s">
        <v>9</v>
      </c>
      <c r="M281" s="3"/>
      <c r="N281" s="44"/>
      <c r="O281" s="84" t="s">
        <v>2534</v>
      </c>
      <c r="P281" s="46" t="s">
        <v>2157</v>
      </c>
      <c r="Q281" s="48" t="s">
        <v>2158</v>
      </c>
      <c r="R281" s="192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</row>
    <row r="282" spans="1:151" customFormat="1" ht="27.75" x14ac:dyDescent="0.4">
      <c r="A282" s="7">
        <v>19</v>
      </c>
      <c r="B282" s="5" t="s">
        <v>942</v>
      </c>
      <c r="C282" s="5" t="s">
        <v>942</v>
      </c>
      <c r="D282" s="5">
        <v>278</v>
      </c>
      <c r="E282" s="64" t="s">
        <v>1270</v>
      </c>
      <c r="F282" s="73" t="s">
        <v>2837</v>
      </c>
      <c r="G282" s="54" t="s">
        <v>305</v>
      </c>
      <c r="H282" s="55" t="s">
        <v>434</v>
      </c>
      <c r="I282" s="65" t="s">
        <v>6</v>
      </c>
      <c r="J282" s="65" t="s">
        <v>267</v>
      </c>
      <c r="K282" s="65" t="s">
        <v>402</v>
      </c>
      <c r="L282" s="66" t="s">
        <v>9</v>
      </c>
      <c r="M282" s="67"/>
      <c r="N282" s="68"/>
      <c r="O282" s="83" t="s">
        <v>2534</v>
      </c>
      <c r="P282" s="69" t="s">
        <v>2083</v>
      </c>
      <c r="Q282" s="157" t="s">
        <v>2084</v>
      </c>
      <c r="R282" s="192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</row>
    <row r="283" spans="1:151" customFormat="1" ht="27.75" x14ac:dyDescent="0.4">
      <c r="A283" s="7">
        <v>20</v>
      </c>
      <c r="B283" s="5" t="s">
        <v>942</v>
      </c>
      <c r="C283" s="5" t="s">
        <v>942</v>
      </c>
      <c r="D283" s="5">
        <v>279</v>
      </c>
      <c r="E283" s="51" t="s">
        <v>1310</v>
      </c>
      <c r="F283" s="73" t="s">
        <v>2838</v>
      </c>
      <c r="G283" s="17" t="s">
        <v>34</v>
      </c>
      <c r="H283" s="18" t="s">
        <v>443</v>
      </c>
      <c r="I283" s="19" t="s">
        <v>6</v>
      </c>
      <c r="J283" s="19" t="s">
        <v>444</v>
      </c>
      <c r="K283" s="19" t="s">
        <v>17</v>
      </c>
      <c r="L283" s="20" t="s">
        <v>9</v>
      </c>
      <c r="M283" s="3"/>
      <c r="N283" s="44"/>
      <c r="O283" s="84" t="s">
        <v>2534</v>
      </c>
      <c r="P283" s="46" t="s">
        <v>2163</v>
      </c>
      <c r="Q283" s="48" t="s">
        <v>2164</v>
      </c>
      <c r="R283" s="192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</row>
    <row r="284" spans="1:151" customFormat="1" ht="27.75" x14ac:dyDescent="0.4">
      <c r="A284" s="7">
        <v>21</v>
      </c>
      <c r="B284" s="5" t="s">
        <v>942</v>
      </c>
      <c r="C284" s="5" t="s">
        <v>942</v>
      </c>
      <c r="D284" s="5">
        <v>280</v>
      </c>
      <c r="E284" s="51" t="s">
        <v>1314</v>
      </c>
      <c r="F284" s="73" t="s">
        <v>2839</v>
      </c>
      <c r="G284" s="17" t="s">
        <v>485</v>
      </c>
      <c r="H284" s="18" t="s">
        <v>482</v>
      </c>
      <c r="I284" s="19" t="s">
        <v>6</v>
      </c>
      <c r="J284" s="19" t="s">
        <v>425</v>
      </c>
      <c r="K284" s="19" t="s">
        <v>17</v>
      </c>
      <c r="L284" s="20" t="s">
        <v>9</v>
      </c>
      <c r="M284" s="3"/>
      <c r="N284" s="3"/>
      <c r="O284" s="83" t="s">
        <v>2534</v>
      </c>
      <c r="P284" s="46" t="s">
        <v>2171</v>
      </c>
      <c r="Q284" s="48" t="s">
        <v>2172</v>
      </c>
      <c r="R284" s="192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</row>
    <row r="285" spans="1:151" customFormat="1" ht="27.75" x14ac:dyDescent="0.4">
      <c r="A285" s="7">
        <v>22</v>
      </c>
      <c r="B285" s="5" t="s">
        <v>942</v>
      </c>
      <c r="C285" s="5" t="s">
        <v>942</v>
      </c>
      <c r="D285" s="5">
        <v>281</v>
      </c>
      <c r="E285" s="51" t="s">
        <v>1315</v>
      </c>
      <c r="F285" s="73" t="s">
        <v>2840</v>
      </c>
      <c r="G285" s="17" t="s">
        <v>524</v>
      </c>
      <c r="H285" s="18" t="s">
        <v>520</v>
      </c>
      <c r="I285" s="19" t="s">
        <v>6</v>
      </c>
      <c r="J285" s="19" t="s">
        <v>525</v>
      </c>
      <c r="K285" s="19" t="s">
        <v>8</v>
      </c>
      <c r="L285" s="20" t="s">
        <v>9</v>
      </c>
      <c r="M285" s="3"/>
      <c r="N285" s="44"/>
      <c r="O285" s="84" t="s">
        <v>2534</v>
      </c>
      <c r="P285" s="46" t="s">
        <v>2173</v>
      </c>
      <c r="Q285" s="48" t="s">
        <v>2174</v>
      </c>
      <c r="R285" s="192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</row>
    <row r="286" spans="1:151" customFormat="1" ht="27.75" x14ac:dyDescent="0.4">
      <c r="A286" s="7">
        <v>23</v>
      </c>
      <c r="B286" s="5" t="s">
        <v>942</v>
      </c>
      <c r="C286" s="5" t="s">
        <v>942</v>
      </c>
      <c r="D286" s="5">
        <v>282</v>
      </c>
      <c r="E286" s="64" t="s">
        <v>1275</v>
      </c>
      <c r="F286" s="73" t="s">
        <v>2841</v>
      </c>
      <c r="G286" s="54" t="s">
        <v>572</v>
      </c>
      <c r="H286" s="55" t="s">
        <v>570</v>
      </c>
      <c r="I286" s="65" t="s">
        <v>11</v>
      </c>
      <c r="J286" s="65" t="s">
        <v>367</v>
      </c>
      <c r="K286" s="65" t="s">
        <v>17</v>
      </c>
      <c r="L286" s="66" t="s">
        <v>9</v>
      </c>
      <c r="M286" s="67"/>
      <c r="N286" s="68"/>
      <c r="O286" s="84" t="s">
        <v>2534</v>
      </c>
      <c r="P286" s="69" t="s">
        <v>2093</v>
      </c>
      <c r="Q286" s="157" t="s">
        <v>2094</v>
      </c>
      <c r="R286" s="192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</row>
    <row r="287" spans="1:151" customFormat="1" ht="27.75" x14ac:dyDescent="0.4">
      <c r="A287" s="7">
        <v>24</v>
      </c>
      <c r="B287" s="5" t="s">
        <v>942</v>
      </c>
      <c r="C287" s="5" t="s">
        <v>942</v>
      </c>
      <c r="D287" s="5">
        <v>283</v>
      </c>
      <c r="E287" s="64" t="s">
        <v>1277</v>
      </c>
      <c r="F287" s="73" t="s">
        <v>2842</v>
      </c>
      <c r="G287" s="54" t="s">
        <v>593</v>
      </c>
      <c r="H287" s="55" t="s">
        <v>583</v>
      </c>
      <c r="I287" s="65" t="s">
        <v>11</v>
      </c>
      <c r="J287" s="65" t="s">
        <v>94</v>
      </c>
      <c r="K287" s="65" t="s">
        <v>8</v>
      </c>
      <c r="L287" s="66" t="s">
        <v>9</v>
      </c>
      <c r="M287" s="67"/>
      <c r="N287" s="67"/>
      <c r="O287" s="83" t="s">
        <v>2534</v>
      </c>
      <c r="P287" s="69" t="s">
        <v>2097</v>
      </c>
      <c r="Q287" s="157" t="s">
        <v>2098</v>
      </c>
      <c r="R287" s="192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</row>
    <row r="288" spans="1:151" customFormat="1" ht="27.75" x14ac:dyDescent="0.4">
      <c r="A288" s="7">
        <v>25</v>
      </c>
      <c r="B288" s="5" t="s">
        <v>942</v>
      </c>
      <c r="C288" s="5" t="s">
        <v>942</v>
      </c>
      <c r="D288" s="5">
        <v>284</v>
      </c>
      <c r="E288" s="64" t="s">
        <v>1279</v>
      </c>
      <c r="F288" s="73" t="s">
        <v>2843</v>
      </c>
      <c r="G288" s="54" t="s">
        <v>654</v>
      </c>
      <c r="H288" s="55" t="s">
        <v>632</v>
      </c>
      <c r="I288" s="65" t="s">
        <v>11</v>
      </c>
      <c r="J288" s="65" t="s">
        <v>194</v>
      </c>
      <c r="K288" s="65" t="s">
        <v>8</v>
      </c>
      <c r="L288" s="66" t="s">
        <v>57</v>
      </c>
      <c r="M288" s="67"/>
      <c r="N288" s="67" t="s">
        <v>2527</v>
      </c>
      <c r="O288" s="84" t="s">
        <v>2534</v>
      </c>
      <c r="P288" s="69" t="s">
        <v>2101</v>
      </c>
      <c r="Q288" s="157" t="s">
        <v>2102</v>
      </c>
      <c r="R288" s="192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</row>
    <row r="289" spans="1:151" customFormat="1" ht="27.75" x14ac:dyDescent="0.4">
      <c r="A289" s="7">
        <v>26</v>
      </c>
      <c r="B289" s="5" t="s">
        <v>942</v>
      </c>
      <c r="C289" s="5" t="s">
        <v>942</v>
      </c>
      <c r="D289" s="49">
        <v>287</v>
      </c>
      <c r="E289" s="51" t="s">
        <v>1325</v>
      </c>
      <c r="F289" s="73" t="s">
        <v>2846</v>
      </c>
      <c r="G289" s="17" t="s">
        <v>178</v>
      </c>
      <c r="H289" s="18" t="s">
        <v>731</v>
      </c>
      <c r="I289" s="29" t="s">
        <v>6</v>
      </c>
      <c r="J289" s="29" t="s">
        <v>610</v>
      </c>
      <c r="K289" s="19" t="s">
        <v>17</v>
      </c>
      <c r="L289" s="20" t="s">
        <v>9</v>
      </c>
      <c r="M289" s="3"/>
      <c r="N289" s="3"/>
      <c r="O289" s="83" t="s">
        <v>2534</v>
      </c>
      <c r="P289" s="46" t="s">
        <v>2193</v>
      </c>
      <c r="Q289" s="48" t="s">
        <v>2194</v>
      </c>
      <c r="R289" s="192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</row>
    <row r="290" spans="1:151" s="135" customFormat="1" ht="27.75" x14ac:dyDescent="0.4">
      <c r="A290" s="7">
        <v>27</v>
      </c>
      <c r="B290" s="5" t="s">
        <v>942</v>
      </c>
      <c r="C290" s="5" t="s">
        <v>942</v>
      </c>
      <c r="D290" s="5">
        <v>288</v>
      </c>
      <c r="E290" s="64" t="s">
        <v>1284</v>
      </c>
      <c r="F290" s="73" t="s">
        <v>2847</v>
      </c>
      <c r="G290" s="54" t="s">
        <v>751</v>
      </c>
      <c r="H290" s="55" t="s">
        <v>750</v>
      </c>
      <c r="I290" s="65" t="s">
        <v>11</v>
      </c>
      <c r="J290" s="65" t="s">
        <v>568</v>
      </c>
      <c r="K290" s="65" t="s">
        <v>8</v>
      </c>
      <c r="L290" s="66" t="s">
        <v>9</v>
      </c>
      <c r="M290" s="67"/>
      <c r="N290" s="68"/>
      <c r="O290" s="84" t="s">
        <v>2534</v>
      </c>
      <c r="P290" s="69" t="s">
        <v>2111</v>
      </c>
      <c r="Q290" s="157" t="s">
        <v>2112</v>
      </c>
      <c r="R290" s="192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  <c r="CW290" s="134"/>
      <c r="CX290" s="134"/>
      <c r="CY290" s="134"/>
      <c r="CZ290" s="134"/>
      <c r="DA290" s="134"/>
      <c r="DB290" s="134"/>
      <c r="DC290" s="134"/>
      <c r="DD290" s="134"/>
      <c r="DE290" s="134"/>
      <c r="DF290" s="134"/>
      <c r="DG290" s="134"/>
      <c r="DH290" s="134"/>
      <c r="DI290" s="134"/>
      <c r="DJ290" s="134"/>
      <c r="DK290" s="134"/>
      <c r="DL290" s="134"/>
      <c r="DM290" s="134"/>
      <c r="DN290" s="134"/>
      <c r="DO290" s="134"/>
      <c r="DP290" s="134"/>
      <c r="DQ290" s="134"/>
      <c r="DR290" s="134"/>
      <c r="DS290" s="134"/>
      <c r="DT290" s="134"/>
      <c r="DU290" s="134"/>
      <c r="DV290" s="134"/>
      <c r="DW290" s="134"/>
      <c r="DX290" s="134"/>
      <c r="DY290" s="134"/>
      <c r="DZ290" s="134"/>
      <c r="EA290" s="134"/>
      <c r="EB290" s="134"/>
      <c r="EC290" s="134"/>
      <c r="ED290" s="134"/>
      <c r="EE290" s="134"/>
      <c r="EF290" s="134"/>
      <c r="EG290" s="134"/>
      <c r="EH290" s="134"/>
      <c r="EI290" s="134"/>
      <c r="EJ290" s="134"/>
      <c r="EK290" s="134"/>
      <c r="EL290" s="134"/>
      <c r="EM290" s="134"/>
      <c r="EN290" s="134"/>
      <c r="EO290" s="134"/>
      <c r="EP290" s="134"/>
      <c r="EQ290" s="134"/>
      <c r="ER290" s="134"/>
      <c r="ES290" s="134"/>
      <c r="ET290" s="134"/>
      <c r="EU290" s="134"/>
    </row>
    <row r="291" spans="1:151" customFormat="1" ht="27.75" x14ac:dyDescent="0.4">
      <c r="A291" s="7">
        <v>28</v>
      </c>
      <c r="B291" s="5" t="s">
        <v>942</v>
      </c>
      <c r="C291" s="5" t="s">
        <v>942</v>
      </c>
      <c r="D291" s="5">
        <v>290</v>
      </c>
      <c r="E291" s="64" t="s">
        <v>1285</v>
      </c>
      <c r="F291" s="73" t="s">
        <v>2849</v>
      </c>
      <c r="G291" s="54" t="s">
        <v>761</v>
      </c>
      <c r="H291" s="55" t="s">
        <v>762</v>
      </c>
      <c r="I291" s="65" t="s">
        <v>6</v>
      </c>
      <c r="J291" s="65" t="s">
        <v>22</v>
      </c>
      <c r="K291" s="65" t="s">
        <v>17</v>
      </c>
      <c r="L291" s="66" t="s">
        <v>9</v>
      </c>
      <c r="M291" s="67"/>
      <c r="N291" s="68"/>
      <c r="O291" s="84" t="s">
        <v>2534</v>
      </c>
      <c r="P291" s="69" t="s">
        <v>2113</v>
      </c>
      <c r="Q291" s="157" t="s">
        <v>2114</v>
      </c>
      <c r="R291" s="192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</row>
    <row r="292" spans="1:151" customFormat="1" ht="27.75" x14ac:dyDescent="0.4">
      <c r="A292" s="7">
        <v>29</v>
      </c>
      <c r="B292" s="5" t="s">
        <v>942</v>
      </c>
      <c r="C292" s="5" t="s">
        <v>942</v>
      </c>
      <c r="D292" s="5">
        <v>291</v>
      </c>
      <c r="E292" s="51" t="s">
        <v>1327</v>
      </c>
      <c r="F292" s="73" t="s">
        <v>2850</v>
      </c>
      <c r="G292" s="17" t="s">
        <v>325</v>
      </c>
      <c r="H292" s="18" t="s">
        <v>796</v>
      </c>
      <c r="I292" s="19" t="s">
        <v>11</v>
      </c>
      <c r="J292" s="19" t="s">
        <v>797</v>
      </c>
      <c r="K292" s="19" t="s">
        <v>170</v>
      </c>
      <c r="L292" s="20" t="s">
        <v>9</v>
      </c>
      <c r="M292" s="3"/>
      <c r="N292" s="44"/>
      <c r="O292" s="83" t="s">
        <v>2534</v>
      </c>
      <c r="P292" s="46" t="s">
        <v>2197</v>
      </c>
      <c r="Q292" s="48" t="s">
        <v>2198</v>
      </c>
      <c r="R292" s="192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</row>
    <row r="293" spans="1:151" customFormat="1" ht="27.75" x14ac:dyDescent="0.4">
      <c r="A293" s="7">
        <v>30</v>
      </c>
      <c r="B293" s="5" t="s">
        <v>942</v>
      </c>
      <c r="C293" s="5" t="s">
        <v>942</v>
      </c>
      <c r="D293" s="5">
        <v>292</v>
      </c>
      <c r="E293" s="51" t="s">
        <v>1328</v>
      </c>
      <c r="F293" s="73" t="s">
        <v>2851</v>
      </c>
      <c r="G293" s="17" t="s">
        <v>792</v>
      </c>
      <c r="H293" s="18" t="s">
        <v>791</v>
      </c>
      <c r="I293" s="19" t="s">
        <v>11</v>
      </c>
      <c r="J293" s="19" t="s">
        <v>146</v>
      </c>
      <c r="K293" s="19" t="s">
        <v>8</v>
      </c>
      <c r="L293" s="20" t="s">
        <v>9</v>
      </c>
      <c r="M293" s="3"/>
      <c r="N293" s="44"/>
      <c r="O293" s="84" t="s">
        <v>2534</v>
      </c>
      <c r="P293" s="46" t="s">
        <v>2199</v>
      </c>
      <c r="Q293" s="48" t="s">
        <v>2200</v>
      </c>
      <c r="R293" s="192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</row>
    <row r="294" spans="1:151" customFormat="1" ht="27.75" x14ac:dyDescent="0.4">
      <c r="A294" s="7">
        <v>31</v>
      </c>
      <c r="B294" s="5" t="s">
        <v>942</v>
      </c>
      <c r="C294" s="5" t="s">
        <v>942</v>
      </c>
      <c r="D294" s="5">
        <v>293</v>
      </c>
      <c r="E294" s="64" t="s">
        <v>1287</v>
      </c>
      <c r="F294" s="73" t="s">
        <v>2852</v>
      </c>
      <c r="G294" s="54" t="s">
        <v>812</v>
      </c>
      <c r="H294" s="55" t="s">
        <v>811</v>
      </c>
      <c r="I294" s="65" t="s">
        <v>6</v>
      </c>
      <c r="J294" s="65" t="s">
        <v>43</v>
      </c>
      <c r="K294" s="65" t="s">
        <v>74</v>
      </c>
      <c r="L294" s="66" t="s">
        <v>9</v>
      </c>
      <c r="M294" s="67"/>
      <c r="N294" s="68"/>
      <c r="O294" s="83" t="s">
        <v>2534</v>
      </c>
      <c r="P294" s="69" t="s">
        <v>2117</v>
      </c>
      <c r="Q294" s="157" t="s">
        <v>2118</v>
      </c>
      <c r="R294" s="192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</row>
    <row r="295" spans="1:151" customFormat="1" ht="27.75" x14ac:dyDescent="0.4">
      <c r="A295" s="7">
        <v>32</v>
      </c>
      <c r="B295" s="5" t="s">
        <v>942</v>
      </c>
      <c r="C295" s="5" t="s">
        <v>942</v>
      </c>
      <c r="D295" s="5">
        <v>295</v>
      </c>
      <c r="E295" s="64" t="s">
        <v>1289</v>
      </c>
      <c r="F295" s="73" t="s">
        <v>2854</v>
      </c>
      <c r="G295" s="54" t="s">
        <v>207</v>
      </c>
      <c r="H295" s="55" t="s">
        <v>855</v>
      </c>
      <c r="I295" s="65" t="s">
        <v>11</v>
      </c>
      <c r="J295" s="65" t="s">
        <v>52</v>
      </c>
      <c r="K295" s="65" t="s">
        <v>60</v>
      </c>
      <c r="L295" s="66" t="s">
        <v>9</v>
      </c>
      <c r="M295" s="67"/>
      <c r="N295" s="68"/>
      <c r="O295" s="83" t="s">
        <v>2534</v>
      </c>
      <c r="P295" s="69" t="s">
        <v>2121</v>
      </c>
      <c r="Q295" s="157" t="s">
        <v>2122</v>
      </c>
      <c r="R295" s="192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</row>
    <row r="296" spans="1:151" customFormat="1" ht="27.75" x14ac:dyDescent="0.4">
      <c r="A296" s="7">
        <v>33</v>
      </c>
      <c r="B296" s="5" t="s">
        <v>942</v>
      </c>
      <c r="C296" s="5" t="s">
        <v>942</v>
      </c>
      <c r="D296" s="5">
        <v>296</v>
      </c>
      <c r="E296" s="64" t="s">
        <v>1290</v>
      </c>
      <c r="F296" s="73" t="s">
        <v>2855</v>
      </c>
      <c r="G296" s="52" t="s">
        <v>969</v>
      </c>
      <c r="H296" s="53" t="s">
        <v>873</v>
      </c>
      <c r="I296" s="70" t="s">
        <v>6</v>
      </c>
      <c r="J296" s="39" t="s">
        <v>970</v>
      </c>
      <c r="K296" s="87" t="s">
        <v>60</v>
      </c>
      <c r="L296" s="66"/>
      <c r="M296" s="88" t="s">
        <v>971</v>
      </c>
      <c r="N296" s="68"/>
      <c r="O296" s="84" t="s">
        <v>2534</v>
      </c>
      <c r="P296" s="69" t="s">
        <v>2123</v>
      </c>
      <c r="Q296" s="157" t="s">
        <v>2124</v>
      </c>
      <c r="R296" s="192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</row>
    <row r="297" spans="1:151" s="135" customFormat="1" ht="27.75" x14ac:dyDescent="0.4">
      <c r="A297" s="7">
        <v>34</v>
      </c>
      <c r="B297" s="5" t="s">
        <v>942</v>
      </c>
      <c r="C297" s="5" t="s">
        <v>942</v>
      </c>
      <c r="D297" s="5">
        <v>297</v>
      </c>
      <c r="E297" s="64" t="s">
        <v>1291</v>
      </c>
      <c r="F297" s="73" t="s">
        <v>2856</v>
      </c>
      <c r="G297" s="54" t="s">
        <v>886</v>
      </c>
      <c r="H297" s="55" t="s">
        <v>885</v>
      </c>
      <c r="I297" s="65" t="s">
        <v>11</v>
      </c>
      <c r="J297" s="65" t="s">
        <v>596</v>
      </c>
      <c r="K297" s="65" t="s">
        <v>379</v>
      </c>
      <c r="L297" s="66" t="s">
        <v>9</v>
      </c>
      <c r="M297" s="67"/>
      <c r="N297" s="68"/>
      <c r="O297" s="83" t="s">
        <v>2534</v>
      </c>
      <c r="P297" s="69" t="s">
        <v>2125</v>
      </c>
      <c r="Q297" s="157" t="s">
        <v>2126</v>
      </c>
      <c r="R297" s="192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CA297" s="134"/>
      <c r="CB297" s="134"/>
      <c r="CC297" s="134"/>
      <c r="CD297" s="134"/>
      <c r="CE297" s="134"/>
      <c r="CF297" s="134"/>
      <c r="CG297" s="134"/>
      <c r="CH297" s="134"/>
      <c r="CI297" s="134"/>
      <c r="CJ297" s="134"/>
      <c r="CK297" s="134"/>
      <c r="CL297" s="134"/>
      <c r="CM297" s="134"/>
      <c r="CN297" s="134"/>
      <c r="CO297" s="134"/>
      <c r="CP297" s="134"/>
      <c r="CQ297" s="134"/>
      <c r="CR297" s="134"/>
      <c r="CS297" s="134"/>
      <c r="CT297" s="134"/>
      <c r="CU297" s="134"/>
      <c r="CV297" s="134"/>
      <c r="CW297" s="134"/>
      <c r="CX297" s="134"/>
      <c r="CY297" s="134"/>
      <c r="CZ297" s="134"/>
      <c r="DA297" s="134"/>
      <c r="DB297" s="134"/>
      <c r="DC297" s="134"/>
      <c r="DD297" s="134"/>
      <c r="DE297" s="134"/>
      <c r="DF297" s="134"/>
      <c r="DG297" s="134"/>
      <c r="DH297" s="134"/>
      <c r="DI297" s="134"/>
      <c r="DJ297" s="134"/>
      <c r="DK297" s="134"/>
      <c r="DL297" s="134"/>
      <c r="DM297" s="134"/>
      <c r="DN297" s="134"/>
      <c r="DO297" s="134"/>
      <c r="DP297" s="134"/>
      <c r="DQ297" s="134"/>
      <c r="DR297" s="134"/>
      <c r="DS297" s="134"/>
      <c r="DT297" s="134"/>
      <c r="DU297" s="134"/>
      <c r="DV297" s="134"/>
      <c r="DW297" s="134"/>
      <c r="DX297" s="134"/>
      <c r="DY297" s="134"/>
      <c r="DZ297" s="134"/>
      <c r="EA297" s="134"/>
      <c r="EB297" s="134"/>
      <c r="EC297" s="134"/>
      <c r="ED297" s="134"/>
      <c r="EE297" s="134"/>
      <c r="EF297" s="134"/>
      <c r="EG297" s="134"/>
      <c r="EH297" s="134"/>
      <c r="EI297" s="134"/>
      <c r="EJ297" s="134"/>
      <c r="EK297" s="134"/>
      <c r="EL297" s="134"/>
      <c r="EM297" s="134"/>
      <c r="EN297" s="134"/>
      <c r="EO297" s="134"/>
      <c r="EP297" s="134"/>
      <c r="EQ297" s="134"/>
      <c r="ER297" s="134"/>
      <c r="ES297" s="134"/>
      <c r="ET297" s="134"/>
      <c r="EU297" s="134"/>
    </row>
    <row r="298" spans="1:151" customFormat="1" ht="27.75" x14ac:dyDescent="0.4">
      <c r="A298" s="7">
        <v>35</v>
      </c>
      <c r="B298" s="5" t="s">
        <v>942</v>
      </c>
      <c r="C298" s="5" t="s">
        <v>942</v>
      </c>
      <c r="D298" s="5">
        <v>298</v>
      </c>
      <c r="E298" s="51" t="s">
        <v>1169</v>
      </c>
      <c r="F298" s="73" t="s">
        <v>2857</v>
      </c>
      <c r="G298" s="98" t="s">
        <v>907</v>
      </c>
      <c r="H298" s="99" t="s">
        <v>903</v>
      </c>
      <c r="I298" s="19" t="s">
        <v>6</v>
      </c>
      <c r="J298" s="19" t="s">
        <v>908</v>
      </c>
      <c r="K298" s="19" t="s">
        <v>8</v>
      </c>
      <c r="L298" s="20" t="s">
        <v>9</v>
      </c>
      <c r="M298" s="100" t="s">
        <v>2550</v>
      </c>
      <c r="N298" s="44"/>
      <c r="O298" s="83" t="s">
        <v>2534</v>
      </c>
      <c r="P298" s="46" t="s">
        <v>1881</v>
      </c>
      <c r="Q298" s="48" t="s">
        <v>1882</v>
      </c>
      <c r="R298" s="192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</row>
    <row r="299" spans="1:151" customFormat="1" ht="27.75" x14ac:dyDescent="0.4">
      <c r="A299" s="7">
        <v>36</v>
      </c>
      <c r="B299" s="5" t="s">
        <v>942</v>
      </c>
      <c r="C299" s="5" t="s">
        <v>942</v>
      </c>
      <c r="D299" s="5">
        <v>299</v>
      </c>
      <c r="E299" s="64" t="s">
        <v>1293</v>
      </c>
      <c r="F299" s="73" t="s">
        <v>2858</v>
      </c>
      <c r="G299" s="54" t="s">
        <v>918</v>
      </c>
      <c r="H299" s="55" t="s">
        <v>915</v>
      </c>
      <c r="I299" s="65" t="s">
        <v>11</v>
      </c>
      <c r="J299" s="65" t="s">
        <v>919</v>
      </c>
      <c r="K299" s="65" t="s">
        <v>306</v>
      </c>
      <c r="L299" s="66" t="s">
        <v>9</v>
      </c>
      <c r="M299" s="67"/>
      <c r="N299" s="68"/>
      <c r="O299" s="84" t="s">
        <v>2534</v>
      </c>
      <c r="P299" s="69" t="s">
        <v>2129</v>
      </c>
      <c r="Q299" s="157" t="s">
        <v>2130</v>
      </c>
      <c r="R299" s="192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</row>
    <row r="300" spans="1:151" s="135" customFormat="1" ht="27.75" x14ac:dyDescent="0.4">
      <c r="A300" s="164">
        <v>37</v>
      </c>
      <c r="B300" s="166" t="s">
        <v>939</v>
      </c>
      <c r="C300" s="194" t="s">
        <v>942</v>
      </c>
      <c r="D300" s="166">
        <v>164</v>
      </c>
      <c r="E300" s="167" t="s">
        <v>1045</v>
      </c>
      <c r="F300" s="167" t="s">
        <v>2724</v>
      </c>
      <c r="G300" s="168" t="s">
        <v>470</v>
      </c>
      <c r="H300" s="169" t="s">
        <v>805</v>
      </c>
      <c r="I300" s="170" t="s">
        <v>6</v>
      </c>
      <c r="J300" s="170" t="s">
        <v>299</v>
      </c>
      <c r="K300" s="170" t="s">
        <v>8</v>
      </c>
      <c r="L300" s="171" t="s">
        <v>9</v>
      </c>
      <c r="M300" s="172"/>
      <c r="N300" s="173"/>
      <c r="O300" s="174" t="s">
        <v>2534</v>
      </c>
      <c r="P300" s="175" t="s">
        <v>1633</v>
      </c>
      <c r="Q300" s="176" t="s">
        <v>1634</v>
      </c>
      <c r="R300" s="192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  <c r="CW300" s="134"/>
      <c r="CX300" s="134"/>
      <c r="CY300" s="134"/>
      <c r="CZ300" s="134"/>
      <c r="DA300" s="134"/>
      <c r="DB300" s="134"/>
      <c r="DC300" s="134"/>
      <c r="DD300" s="134"/>
      <c r="DE300" s="134"/>
      <c r="DF300" s="134"/>
      <c r="DG300" s="134"/>
      <c r="DH300" s="134"/>
      <c r="DI300" s="134"/>
      <c r="DJ300" s="134"/>
      <c r="DK300" s="134"/>
      <c r="DL300" s="134"/>
      <c r="DM300" s="134"/>
      <c r="DN300" s="134"/>
      <c r="DO300" s="134"/>
      <c r="DP300" s="134"/>
      <c r="DQ300" s="134"/>
      <c r="DR300" s="134"/>
      <c r="DS300" s="134"/>
      <c r="DT300" s="134"/>
      <c r="DU300" s="134"/>
      <c r="DV300" s="134"/>
      <c r="DW300" s="134"/>
      <c r="DX300" s="134"/>
      <c r="DY300" s="134"/>
      <c r="DZ300" s="134"/>
      <c r="EA300" s="134"/>
      <c r="EB300" s="134"/>
      <c r="EC300" s="134"/>
      <c r="ED300" s="134"/>
      <c r="EE300" s="134"/>
      <c r="EF300" s="134"/>
      <c r="EG300" s="134"/>
      <c r="EH300" s="134"/>
      <c r="EI300" s="134"/>
      <c r="EJ300" s="134"/>
      <c r="EK300" s="134"/>
      <c r="EL300" s="134"/>
      <c r="EM300" s="134"/>
      <c r="EN300" s="134"/>
      <c r="EO300" s="134"/>
      <c r="EP300" s="134"/>
      <c r="EQ300" s="134"/>
      <c r="ER300" s="134"/>
      <c r="ES300" s="134"/>
      <c r="ET300" s="134"/>
      <c r="EU300" s="134"/>
    </row>
    <row r="301" spans="1:151" s="135" customFormat="1" ht="27.75" x14ac:dyDescent="0.4">
      <c r="A301" s="164">
        <v>38</v>
      </c>
      <c r="B301" s="166" t="s">
        <v>939</v>
      </c>
      <c r="C301" s="194" t="s">
        <v>942</v>
      </c>
      <c r="D301" s="166">
        <v>165</v>
      </c>
      <c r="E301" s="167" t="s">
        <v>1048</v>
      </c>
      <c r="F301" s="167" t="s">
        <v>2725</v>
      </c>
      <c r="G301" s="168" t="s">
        <v>840</v>
      </c>
      <c r="H301" s="169" t="s">
        <v>841</v>
      </c>
      <c r="I301" s="170" t="s">
        <v>6</v>
      </c>
      <c r="J301" s="170" t="s">
        <v>747</v>
      </c>
      <c r="K301" s="170" t="s">
        <v>50</v>
      </c>
      <c r="L301" s="171" t="s">
        <v>9</v>
      </c>
      <c r="M301" s="172"/>
      <c r="N301" s="173"/>
      <c r="O301" s="174" t="s">
        <v>2534</v>
      </c>
      <c r="P301" s="175" t="s">
        <v>1639</v>
      </c>
      <c r="Q301" s="176" t="s">
        <v>1640</v>
      </c>
      <c r="R301" s="192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  <c r="DB301" s="134"/>
      <c r="DC301" s="134"/>
      <c r="DD301" s="134"/>
      <c r="DE301" s="134"/>
      <c r="DF301" s="134"/>
      <c r="DG301" s="134"/>
      <c r="DH301" s="134"/>
      <c r="DI301" s="134"/>
      <c r="DJ301" s="134"/>
      <c r="DK301" s="134"/>
      <c r="DL301" s="134"/>
      <c r="DM301" s="134"/>
      <c r="DN301" s="134"/>
      <c r="DO301" s="134"/>
      <c r="DP301" s="134"/>
      <c r="DQ301" s="134"/>
      <c r="DR301" s="134"/>
      <c r="DS301" s="134"/>
      <c r="DT301" s="134"/>
      <c r="DU301" s="134"/>
      <c r="DV301" s="134"/>
      <c r="DW301" s="134"/>
      <c r="DX301" s="134"/>
      <c r="DY301" s="134"/>
      <c r="DZ301" s="134"/>
      <c r="EA301" s="134"/>
      <c r="EB301" s="134"/>
      <c r="EC301" s="134"/>
      <c r="ED301" s="134"/>
      <c r="EE301" s="134"/>
      <c r="EF301" s="134"/>
      <c r="EG301" s="134"/>
      <c r="EH301" s="134"/>
      <c r="EI301" s="134"/>
      <c r="EJ301" s="134"/>
      <c r="EK301" s="134"/>
      <c r="EL301" s="134"/>
      <c r="EM301" s="134"/>
      <c r="EN301" s="134"/>
      <c r="EO301" s="134"/>
      <c r="EP301" s="134"/>
      <c r="EQ301" s="134"/>
      <c r="ER301" s="134"/>
      <c r="ES301" s="134"/>
      <c r="ET301" s="134"/>
      <c r="EU301" s="134"/>
    </row>
    <row r="302" spans="1:151" s="134" customFormat="1" ht="27.75" x14ac:dyDescent="0.4">
      <c r="A302" s="7"/>
      <c r="B302" s="112"/>
      <c r="C302" s="56"/>
      <c r="D302" s="112"/>
      <c r="E302" s="133"/>
      <c r="F302" s="133"/>
      <c r="G302" s="136"/>
      <c r="H302" s="137"/>
      <c r="I302" s="138"/>
      <c r="J302" s="138"/>
      <c r="K302" s="138"/>
      <c r="L302" s="139"/>
      <c r="M302" s="140"/>
      <c r="N302" s="141"/>
      <c r="O302" s="113"/>
      <c r="P302" s="243"/>
      <c r="Q302" s="161"/>
      <c r="R302" s="192"/>
    </row>
    <row r="303" spans="1:151" s="134" customFormat="1" ht="27.75" x14ac:dyDescent="0.4">
      <c r="A303" s="7"/>
      <c r="B303" s="112"/>
      <c r="C303" s="56"/>
      <c r="D303" s="112"/>
      <c r="E303" s="133"/>
      <c r="F303" s="133"/>
      <c r="G303" s="136"/>
      <c r="H303" s="137"/>
      <c r="I303" s="138"/>
      <c r="J303" s="138"/>
      <c r="K303" s="138"/>
      <c r="L303" s="139"/>
      <c r="M303" s="140"/>
      <c r="N303" s="141"/>
      <c r="O303" s="113"/>
      <c r="P303" s="243"/>
      <c r="Q303" s="161"/>
      <c r="R303" s="192"/>
    </row>
    <row r="304" spans="1:151" s="135" customFormat="1" ht="27.75" x14ac:dyDescent="0.4">
      <c r="A304" s="7"/>
      <c r="B304" s="2"/>
      <c r="C304" s="5"/>
      <c r="D304" s="5"/>
      <c r="E304" s="64"/>
      <c r="F304" s="64"/>
      <c r="G304" s="54"/>
      <c r="H304" s="55"/>
      <c r="I304" s="65"/>
      <c r="J304" s="65"/>
      <c r="K304" s="65"/>
      <c r="L304" s="66"/>
      <c r="M304" s="67"/>
      <c r="N304" s="68"/>
      <c r="O304" s="84"/>
      <c r="P304" s="69"/>
      <c r="Q304" s="157"/>
      <c r="R304" s="192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  <c r="CW304" s="134"/>
      <c r="CX304" s="134"/>
      <c r="CY304" s="134"/>
      <c r="CZ304" s="134"/>
      <c r="DA304" s="134"/>
      <c r="DB304" s="134"/>
      <c r="DC304" s="134"/>
      <c r="DD304" s="134"/>
      <c r="DE304" s="134"/>
      <c r="DF304" s="134"/>
      <c r="DG304" s="134"/>
      <c r="DH304" s="134"/>
      <c r="DI304" s="134"/>
      <c r="DJ304" s="134"/>
      <c r="DK304" s="134"/>
      <c r="DL304" s="134"/>
      <c r="DM304" s="134"/>
      <c r="DN304" s="134"/>
      <c r="DO304" s="134"/>
      <c r="DP304" s="134"/>
      <c r="DQ304" s="134"/>
      <c r="DR304" s="134"/>
      <c r="DS304" s="134"/>
      <c r="DT304" s="134"/>
      <c r="DU304" s="134"/>
      <c r="DV304" s="134"/>
      <c r="DW304" s="134"/>
      <c r="DX304" s="134"/>
      <c r="DY304" s="134"/>
      <c r="DZ304" s="134"/>
      <c r="EA304" s="134"/>
      <c r="EB304" s="134"/>
      <c r="EC304" s="134"/>
      <c r="ED304" s="134"/>
      <c r="EE304" s="134"/>
      <c r="EF304" s="134"/>
      <c r="EG304" s="134"/>
      <c r="EH304" s="134"/>
      <c r="EI304" s="134"/>
      <c r="EJ304" s="134"/>
      <c r="EK304" s="134"/>
      <c r="EL304" s="134"/>
      <c r="EM304" s="134"/>
      <c r="EN304" s="134"/>
      <c r="EO304" s="134"/>
      <c r="EP304" s="134"/>
      <c r="EQ304" s="134"/>
      <c r="ER304" s="134"/>
      <c r="ES304" s="134"/>
      <c r="ET304" s="134"/>
      <c r="EU304" s="134"/>
    </row>
    <row r="305" spans="1:151" customFormat="1" ht="27.75" x14ac:dyDescent="0.4">
      <c r="A305" s="7"/>
      <c r="B305" s="2"/>
      <c r="C305" s="5"/>
      <c r="D305" s="5"/>
      <c r="E305" s="51"/>
      <c r="F305" s="51"/>
      <c r="G305" s="17"/>
      <c r="H305" s="18"/>
      <c r="I305" s="19"/>
      <c r="J305" s="19"/>
      <c r="K305" s="19"/>
      <c r="L305" s="20"/>
      <c r="M305" s="3"/>
      <c r="N305" s="44"/>
      <c r="O305" s="3"/>
      <c r="P305" s="46"/>
      <c r="Q305" s="48"/>
      <c r="R305" s="192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</row>
    <row r="306" spans="1:151" customFormat="1" ht="27.75" x14ac:dyDescent="0.4">
      <c r="A306" s="5">
        <f>COUNTIF(A264:A305,"&gt;=1")</f>
        <v>38</v>
      </c>
      <c r="B306" s="2"/>
      <c r="C306" s="2"/>
      <c r="D306" s="5"/>
      <c r="E306" s="4"/>
      <c r="F306" s="4"/>
      <c r="G306" s="22"/>
      <c r="H306" s="23"/>
      <c r="I306" s="86">
        <f>COUNTIF(I264:I305,"Nữ")</f>
        <v>16</v>
      </c>
      <c r="J306" s="145" t="s">
        <v>2532</v>
      </c>
      <c r="K306" s="19"/>
      <c r="L306" s="20"/>
      <c r="M306" s="3"/>
      <c r="N306" s="44"/>
      <c r="O306" s="3"/>
      <c r="P306" s="46"/>
      <c r="Q306" s="48"/>
      <c r="R306" s="192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</row>
    <row r="307" spans="1:151" customFormat="1" ht="27.75" x14ac:dyDescent="0.4">
      <c r="A307" s="7">
        <v>1</v>
      </c>
      <c r="B307" s="5" t="s">
        <v>943</v>
      </c>
      <c r="C307" s="5" t="s">
        <v>943</v>
      </c>
      <c r="D307" s="5">
        <v>301</v>
      </c>
      <c r="E307" s="51" t="s">
        <v>1371</v>
      </c>
      <c r="F307" s="73" t="s">
        <v>2860</v>
      </c>
      <c r="G307" s="17" t="s">
        <v>86</v>
      </c>
      <c r="H307" s="18" t="s">
        <v>26</v>
      </c>
      <c r="I307" s="19" t="s">
        <v>11</v>
      </c>
      <c r="J307" s="19" t="s">
        <v>87</v>
      </c>
      <c r="K307" s="19" t="s">
        <v>17</v>
      </c>
      <c r="L307" s="20" t="s">
        <v>9</v>
      </c>
      <c r="M307" s="3"/>
      <c r="N307" s="44"/>
      <c r="O307" s="83" t="s">
        <v>2534</v>
      </c>
      <c r="P307" s="46" t="s">
        <v>2285</v>
      </c>
      <c r="Q307" s="48" t="s">
        <v>2286</v>
      </c>
      <c r="R307" s="192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</row>
    <row r="308" spans="1:151" customFormat="1" ht="27.75" x14ac:dyDescent="0.4">
      <c r="A308" s="7">
        <v>2</v>
      </c>
      <c r="B308" s="5" t="s">
        <v>943</v>
      </c>
      <c r="C308" s="5" t="s">
        <v>943</v>
      </c>
      <c r="D308" s="5">
        <v>302</v>
      </c>
      <c r="E308" s="51" t="s">
        <v>1373</v>
      </c>
      <c r="F308" s="73" t="s">
        <v>2861</v>
      </c>
      <c r="G308" s="17" t="s">
        <v>18</v>
      </c>
      <c r="H308" s="18" t="s">
        <v>19</v>
      </c>
      <c r="I308" s="19" t="s">
        <v>6</v>
      </c>
      <c r="J308" s="19" t="s">
        <v>20</v>
      </c>
      <c r="K308" s="19" t="s">
        <v>17</v>
      </c>
      <c r="L308" s="20" t="s">
        <v>9</v>
      </c>
      <c r="M308" s="3"/>
      <c r="N308" s="44"/>
      <c r="O308" s="83" t="s">
        <v>2534</v>
      </c>
      <c r="P308" s="46" t="s">
        <v>2289</v>
      </c>
      <c r="Q308" s="48" t="s">
        <v>2290</v>
      </c>
      <c r="R308" s="192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</row>
    <row r="309" spans="1:151" customFormat="1" ht="27.75" x14ac:dyDescent="0.4">
      <c r="A309" s="7">
        <v>3</v>
      </c>
      <c r="B309" s="56" t="s">
        <v>943</v>
      </c>
      <c r="C309" s="56" t="s">
        <v>943</v>
      </c>
      <c r="D309" s="5">
        <v>303</v>
      </c>
      <c r="E309" s="51" t="s">
        <v>1374</v>
      </c>
      <c r="F309" s="73" t="s">
        <v>2862</v>
      </c>
      <c r="G309" s="17" t="s">
        <v>92</v>
      </c>
      <c r="H309" s="18" t="s">
        <v>93</v>
      </c>
      <c r="I309" s="19" t="s">
        <v>6</v>
      </c>
      <c r="J309" s="19" t="s">
        <v>94</v>
      </c>
      <c r="K309" s="19" t="s">
        <v>95</v>
      </c>
      <c r="L309" s="20" t="s">
        <v>9</v>
      </c>
      <c r="M309" s="3"/>
      <c r="N309" s="44"/>
      <c r="O309" s="84" t="s">
        <v>2534</v>
      </c>
      <c r="P309" s="46" t="s">
        <v>2291</v>
      </c>
      <c r="Q309" s="48" t="s">
        <v>2292</v>
      </c>
      <c r="R309" s="192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</row>
    <row r="310" spans="1:151" customFormat="1" ht="27.75" x14ac:dyDescent="0.4">
      <c r="A310" s="7">
        <v>4</v>
      </c>
      <c r="B310" s="5" t="s">
        <v>943</v>
      </c>
      <c r="C310" s="5" t="s">
        <v>943</v>
      </c>
      <c r="D310" s="5">
        <v>304</v>
      </c>
      <c r="E310" s="51" t="s">
        <v>1375</v>
      </c>
      <c r="F310" s="73" t="s">
        <v>2863</v>
      </c>
      <c r="G310" s="17" t="s">
        <v>114</v>
      </c>
      <c r="H310" s="18" t="s">
        <v>93</v>
      </c>
      <c r="I310" s="19" t="s">
        <v>6</v>
      </c>
      <c r="J310" s="19" t="s">
        <v>115</v>
      </c>
      <c r="K310" s="19" t="s">
        <v>116</v>
      </c>
      <c r="L310" s="20" t="s">
        <v>9</v>
      </c>
      <c r="M310" s="3"/>
      <c r="N310" s="44"/>
      <c r="O310" s="83" t="s">
        <v>2534</v>
      </c>
      <c r="P310" s="46" t="s">
        <v>2293</v>
      </c>
      <c r="Q310" s="48" t="s">
        <v>2294</v>
      </c>
      <c r="R310" s="192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</row>
    <row r="311" spans="1:151" customFormat="1" ht="27.75" x14ac:dyDescent="0.4">
      <c r="A311" s="7">
        <v>5</v>
      </c>
      <c r="B311" s="56" t="s">
        <v>943</v>
      </c>
      <c r="C311" s="56" t="s">
        <v>943</v>
      </c>
      <c r="D311" s="5">
        <v>305</v>
      </c>
      <c r="E311" s="51" t="s">
        <v>1376</v>
      </c>
      <c r="F311" s="73" t="s">
        <v>2864</v>
      </c>
      <c r="G311" s="17" t="s">
        <v>124</v>
      </c>
      <c r="H311" s="18" t="s">
        <v>122</v>
      </c>
      <c r="I311" s="19" t="s">
        <v>11</v>
      </c>
      <c r="J311" s="19" t="s">
        <v>125</v>
      </c>
      <c r="K311" s="19" t="s">
        <v>17</v>
      </c>
      <c r="L311" s="20" t="s">
        <v>57</v>
      </c>
      <c r="M311" s="3"/>
      <c r="N311" s="44" t="s">
        <v>2527</v>
      </c>
      <c r="O311" s="84" t="s">
        <v>2534</v>
      </c>
      <c r="P311" s="46" t="s">
        <v>2295</v>
      </c>
      <c r="Q311" s="48" t="s">
        <v>2296</v>
      </c>
      <c r="R311" s="192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</row>
    <row r="312" spans="1:151" s="135" customFormat="1" ht="27.75" x14ac:dyDescent="0.4">
      <c r="A312" s="7">
        <v>6</v>
      </c>
      <c r="B312" s="5" t="s">
        <v>943</v>
      </c>
      <c r="C312" s="5" t="s">
        <v>943</v>
      </c>
      <c r="D312" s="5">
        <v>306</v>
      </c>
      <c r="E312" s="51" t="s">
        <v>1377</v>
      </c>
      <c r="F312" s="73" t="s">
        <v>2865</v>
      </c>
      <c r="G312" s="17" t="s">
        <v>137</v>
      </c>
      <c r="H312" s="18" t="s">
        <v>134</v>
      </c>
      <c r="I312" s="19" t="s">
        <v>11</v>
      </c>
      <c r="J312" s="19" t="s">
        <v>138</v>
      </c>
      <c r="K312" s="19" t="s">
        <v>8</v>
      </c>
      <c r="L312" s="20" t="s">
        <v>9</v>
      </c>
      <c r="M312" s="3"/>
      <c r="N312" s="44"/>
      <c r="O312" s="83" t="s">
        <v>2534</v>
      </c>
      <c r="P312" s="46" t="s">
        <v>2297</v>
      </c>
      <c r="Q312" s="48" t="s">
        <v>2298</v>
      </c>
      <c r="R312" s="192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  <c r="CJ312" s="134"/>
      <c r="CK312" s="134"/>
      <c r="CL312" s="134"/>
      <c r="CM312" s="134"/>
      <c r="CN312" s="134"/>
      <c r="CO312" s="134"/>
      <c r="CP312" s="134"/>
      <c r="CQ312" s="134"/>
      <c r="CR312" s="134"/>
      <c r="CS312" s="134"/>
      <c r="CT312" s="134"/>
      <c r="CU312" s="134"/>
      <c r="CV312" s="134"/>
      <c r="CW312" s="134"/>
      <c r="CX312" s="134"/>
      <c r="CY312" s="134"/>
      <c r="CZ312" s="134"/>
      <c r="DA312" s="134"/>
      <c r="DB312" s="134"/>
      <c r="DC312" s="134"/>
      <c r="DD312" s="134"/>
      <c r="DE312" s="134"/>
      <c r="DF312" s="134"/>
      <c r="DG312" s="134"/>
      <c r="DH312" s="134"/>
      <c r="DI312" s="134"/>
      <c r="DJ312" s="134"/>
      <c r="DK312" s="134"/>
      <c r="DL312" s="134"/>
      <c r="DM312" s="134"/>
      <c r="DN312" s="134"/>
      <c r="DO312" s="134"/>
      <c r="DP312" s="134"/>
      <c r="DQ312" s="134"/>
      <c r="DR312" s="134"/>
      <c r="DS312" s="134"/>
      <c r="DT312" s="134"/>
      <c r="DU312" s="134"/>
      <c r="DV312" s="134"/>
      <c r="DW312" s="134"/>
      <c r="DX312" s="134"/>
      <c r="DY312" s="134"/>
      <c r="DZ312" s="134"/>
      <c r="EA312" s="134"/>
      <c r="EB312" s="134"/>
      <c r="EC312" s="134"/>
      <c r="ED312" s="134"/>
      <c r="EE312" s="134"/>
      <c r="EF312" s="134"/>
      <c r="EG312" s="134"/>
      <c r="EH312" s="134"/>
      <c r="EI312" s="134"/>
      <c r="EJ312" s="134"/>
      <c r="EK312" s="134"/>
      <c r="EL312" s="134"/>
      <c r="EM312" s="134"/>
      <c r="EN312" s="134"/>
      <c r="EO312" s="134"/>
      <c r="EP312" s="134"/>
      <c r="EQ312" s="134"/>
      <c r="ER312" s="134"/>
      <c r="ES312" s="134"/>
      <c r="ET312" s="134"/>
      <c r="EU312" s="134"/>
    </row>
    <row r="313" spans="1:151" customFormat="1" ht="27.75" x14ac:dyDescent="0.4">
      <c r="A313" s="7">
        <v>7</v>
      </c>
      <c r="B313" s="5" t="s">
        <v>943</v>
      </c>
      <c r="C313" s="5" t="s">
        <v>943</v>
      </c>
      <c r="D313" s="5">
        <v>308</v>
      </c>
      <c r="E313" s="51" t="s">
        <v>1335</v>
      </c>
      <c r="F313" s="73" t="s">
        <v>2867</v>
      </c>
      <c r="G313" s="17" t="s">
        <v>163</v>
      </c>
      <c r="H313" s="18" t="s">
        <v>164</v>
      </c>
      <c r="I313" s="19" t="s">
        <v>6</v>
      </c>
      <c r="J313" s="19" t="s">
        <v>165</v>
      </c>
      <c r="K313" s="19" t="s">
        <v>17</v>
      </c>
      <c r="L313" s="20" t="s">
        <v>9</v>
      </c>
      <c r="M313" s="3"/>
      <c r="N313" s="44"/>
      <c r="O313" s="84" t="s">
        <v>2534</v>
      </c>
      <c r="P313" s="46" t="s">
        <v>2213</v>
      </c>
      <c r="Q313" s="48" t="s">
        <v>2214</v>
      </c>
      <c r="R313" s="192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</row>
    <row r="314" spans="1:151" customFormat="1" ht="27.75" x14ac:dyDescent="0.4">
      <c r="A314" s="7">
        <v>8</v>
      </c>
      <c r="B314" s="5" t="s">
        <v>943</v>
      </c>
      <c r="C314" s="5" t="s">
        <v>943</v>
      </c>
      <c r="D314" s="5">
        <v>309</v>
      </c>
      <c r="E314" s="51" t="s">
        <v>1379</v>
      </c>
      <c r="F314" s="73" t="s">
        <v>2868</v>
      </c>
      <c r="G314" s="17" t="s">
        <v>193</v>
      </c>
      <c r="H314" s="18" t="s">
        <v>186</v>
      </c>
      <c r="I314" s="19" t="s">
        <v>6</v>
      </c>
      <c r="J314" s="19" t="s">
        <v>194</v>
      </c>
      <c r="K314" s="19" t="s">
        <v>8</v>
      </c>
      <c r="L314" s="20" t="s">
        <v>9</v>
      </c>
      <c r="M314" s="3"/>
      <c r="N314" s="44"/>
      <c r="O314" s="83" t="s">
        <v>2534</v>
      </c>
      <c r="P314" s="46" t="s">
        <v>2301</v>
      </c>
      <c r="Q314" s="48" t="s">
        <v>2302</v>
      </c>
      <c r="R314" s="192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</row>
    <row r="315" spans="1:151" s="135" customFormat="1" ht="27.75" x14ac:dyDescent="0.4">
      <c r="A315" s="7">
        <v>9</v>
      </c>
      <c r="B315" s="56" t="s">
        <v>943</v>
      </c>
      <c r="C315" s="56" t="s">
        <v>943</v>
      </c>
      <c r="D315" s="5">
        <v>312</v>
      </c>
      <c r="E315" s="51" t="s">
        <v>1383</v>
      </c>
      <c r="F315" s="73" t="s">
        <v>2871</v>
      </c>
      <c r="G315" s="17" t="s">
        <v>279</v>
      </c>
      <c r="H315" s="18" t="s">
        <v>271</v>
      </c>
      <c r="I315" s="19" t="s">
        <v>11</v>
      </c>
      <c r="J315" s="19" t="s">
        <v>276</v>
      </c>
      <c r="K315" s="19" t="s">
        <v>17</v>
      </c>
      <c r="L315" s="20" t="s">
        <v>9</v>
      </c>
      <c r="M315" s="3"/>
      <c r="N315" s="44"/>
      <c r="O315" s="83" t="s">
        <v>2534</v>
      </c>
      <c r="P315" s="46" t="s">
        <v>2309</v>
      </c>
      <c r="Q315" s="48" t="s">
        <v>2310</v>
      </c>
      <c r="R315" s="192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  <c r="CT315" s="134"/>
      <c r="CU315" s="134"/>
      <c r="CV315" s="134"/>
      <c r="CW315" s="134"/>
      <c r="CX315" s="134"/>
      <c r="CY315" s="134"/>
      <c r="CZ315" s="134"/>
      <c r="DA315" s="134"/>
      <c r="DB315" s="134"/>
      <c r="DC315" s="134"/>
      <c r="DD315" s="134"/>
      <c r="DE315" s="134"/>
      <c r="DF315" s="134"/>
      <c r="DG315" s="134"/>
      <c r="DH315" s="134"/>
      <c r="DI315" s="134"/>
      <c r="DJ315" s="134"/>
      <c r="DK315" s="134"/>
      <c r="DL315" s="134"/>
      <c r="DM315" s="134"/>
      <c r="DN315" s="134"/>
      <c r="DO315" s="134"/>
      <c r="DP315" s="134"/>
      <c r="DQ315" s="134"/>
      <c r="DR315" s="134"/>
      <c r="DS315" s="134"/>
      <c r="DT315" s="134"/>
      <c r="DU315" s="134"/>
      <c r="DV315" s="134"/>
      <c r="DW315" s="134"/>
      <c r="DX315" s="134"/>
      <c r="DY315" s="134"/>
      <c r="DZ315" s="134"/>
      <c r="EA315" s="134"/>
      <c r="EB315" s="134"/>
      <c r="EC315" s="134"/>
      <c r="ED315" s="134"/>
      <c r="EE315" s="134"/>
      <c r="EF315" s="134"/>
      <c r="EG315" s="134"/>
      <c r="EH315" s="134"/>
      <c r="EI315" s="134"/>
      <c r="EJ315" s="134"/>
      <c r="EK315" s="134"/>
      <c r="EL315" s="134"/>
      <c r="EM315" s="134"/>
      <c r="EN315" s="134"/>
      <c r="EO315" s="134"/>
      <c r="EP315" s="134"/>
      <c r="EQ315" s="134"/>
      <c r="ER315" s="134"/>
      <c r="ES315" s="134"/>
      <c r="ET315" s="134"/>
      <c r="EU315" s="134"/>
    </row>
    <row r="316" spans="1:151" customFormat="1" ht="27.75" x14ac:dyDescent="0.4">
      <c r="A316" s="7">
        <v>10</v>
      </c>
      <c r="B316" s="5" t="s">
        <v>943</v>
      </c>
      <c r="C316" s="5" t="s">
        <v>943</v>
      </c>
      <c r="D316" s="5">
        <v>313</v>
      </c>
      <c r="E316" s="51" t="s">
        <v>1382</v>
      </c>
      <c r="F316" s="73" t="s">
        <v>2872</v>
      </c>
      <c r="G316" s="17" t="s">
        <v>284</v>
      </c>
      <c r="H316" s="18" t="s">
        <v>271</v>
      </c>
      <c r="I316" s="19" t="s">
        <v>11</v>
      </c>
      <c r="J316" s="19" t="s">
        <v>285</v>
      </c>
      <c r="K316" s="19" t="s">
        <v>8</v>
      </c>
      <c r="L316" s="20" t="s">
        <v>9</v>
      </c>
      <c r="M316" s="3"/>
      <c r="N316" s="44"/>
      <c r="O316" s="84" t="s">
        <v>2534</v>
      </c>
      <c r="P316" s="46" t="s">
        <v>2307</v>
      </c>
      <c r="Q316" s="48" t="s">
        <v>2308</v>
      </c>
      <c r="R316" s="192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</row>
    <row r="317" spans="1:151" customFormat="1" ht="27.75" x14ac:dyDescent="0.4">
      <c r="A317" s="7">
        <v>11</v>
      </c>
      <c r="B317" s="5" t="s">
        <v>943</v>
      </c>
      <c r="C317" s="5" t="s">
        <v>943</v>
      </c>
      <c r="D317" s="5">
        <v>314</v>
      </c>
      <c r="E317" s="51" t="s">
        <v>1339</v>
      </c>
      <c r="F317" s="73" t="s">
        <v>2873</v>
      </c>
      <c r="G317" s="17" t="s">
        <v>335</v>
      </c>
      <c r="H317" s="18" t="s">
        <v>330</v>
      </c>
      <c r="I317" s="19" t="s">
        <v>6</v>
      </c>
      <c r="J317" s="19" t="s">
        <v>336</v>
      </c>
      <c r="K317" s="19" t="s">
        <v>8</v>
      </c>
      <c r="L317" s="20" t="s">
        <v>9</v>
      </c>
      <c r="M317" s="3"/>
      <c r="N317" s="44"/>
      <c r="O317" s="84" t="s">
        <v>2534</v>
      </c>
      <c r="P317" s="46" t="s">
        <v>2221</v>
      </c>
      <c r="Q317" s="48" t="s">
        <v>2222</v>
      </c>
      <c r="R317" s="192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</row>
    <row r="318" spans="1:151" customFormat="1" ht="27.75" x14ac:dyDescent="0.4">
      <c r="A318" s="7">
        <v>12</v>
      </c>
      <c r="B318" s="56" t="s">
        <v>943</v>
      </c>
      <c r="C318" s="56" t="s">
        <v>943</v>
      </c>
      <c r="D318" s="5">
        <v>315</v>
      </c>
      <c r="E318" s="51" t="s">
        <v>1340</v>
      </c>
      <c r="F318" s="73" t="s">
        <v>2874</v>
      </c>
      <c r="G318" s="17" t="s">
        <v>343</v>
      </c>
      <c r="H318" s="18" t="s">
        <v>344</v>
      </c>
      <c r="I318" s="19" t="s">
        <v>6</v>
      </c>
      <c r="J318" s="19" t="s">
        <v>345</v>
      </c>
      <c r="K318" s="19" t="s">
        <v>17</v>
      </c>
      <c r="L318" s="20" t="s">
        <v>9</v>
      </c>
      <c r="M318" s="3"/>
      <c r="N318" s="44"/>
      <c r="O318" s="83" t="s">
        <v>2534</v>
      </c>
      <c r="P318" s="46" t="s">
        <v>2223</v>
      </c>
      <c r="Q318" s="48" t="s">
        <v>2224</v>
      </c>
      <c r="R318" s="192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</row>
    <row r="319" spans="1:151" customFormat="1" ht="27.75" x14ac:dyDescent="0.4">
      <c r="A319" s="7">
        <v>13</v>
      </c>
      <c r="B319" s="5" t="s">
        <v>943</v>
      </c>
      <c r="C319" s="5" t="s">
        <v>943</v>
      </c>
      <c r="D319" s="5">
        <v>316</v>
      </c>
      <c r="E319" s="51" t="s">
        <v>1342</v>
      </c>
      <c r="F319" s="73" t="s">
        <v>2875</v>
      </c>
      <c r="G319" s="17" t="s">
        <v>424</v>
      </c>
      <c r="H319" s="18" t="s">
        <v>422</v>
      </c>
      <c r="I319" s="19" t="s">
        <v>6</v>
      </c>
      <c r="J319" s="19" t="s">
        <v>425</v>
      </c>
      <c r="K319" s="19" t="s">
        <v>426</v>
      </c>
      <c r="L319" s="20" t="s">
        <v>9</v>
      </c>
      <c r="M319" s="3"/>
      <c r="N319" s="44"/>
      <c r="O319" s="84" t="s">
        <v>2534</v>
      </c>
      <c r="P319" s="46" t="s">
        <v>2227</v>
      </c>
      <c r="Q319" s="48" t="s">
        <v>2228</v>
      </c>
      <c r="R319" s="192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</row>
    <row r="320" spans="1:151" s="135" customFormat="1" ht="27.75" x14ac:dyDescent="0.4">
      <c r="A320" s="7">
        <v>14</v>
      </c>
      <c r="B320" s="56" t="s">
        <v>943</v>
      </c>
      <c r="C320" s="56" t="s">
        <v>943</v>
      </c>
      <c r="D320" s="5">
        <v>317</v>
      </c>
      <c r="E320" s="51" t="s">
        <v>1343</v>
      </c>
      <c r="F320" s="73" t="s">
        <v>2876</v>
      </c>
      <c r="G320" s="17" t="s">
        <v>430</v>
      </c>
      <c r="H320" s="18" t="s">
        <v>428</v>
      </c>
      <c r="I320" s="19" t="s">
        <v>6</v>
      </c>
      <c r="J320" s="19" t="s">
        <v>431</v>
      </c>
      <c r="K320" s="19" t="s">
        <v>432</v>
      </c>
      <c r="L320" s="20" t="s">
        <v>9</v>
      </c>
      <c r="M320" s="3"/>
      <c r="N320" s="44"/>
      <c r="O320" s="83" t="s">
        <v>2534</v>
      </c>
      <c r="P320" s="46" t="s">
        <v>2229</v>
      </c>
      <c r="Q320" s="48" t="s">
        <v>2230</v>
      </c>
      <c r="R320" s="192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  <c r="BX320" s="134"/>
      <c r="BY320" s="134"/>
      <c r="BZ320" s="134"/>
      <c r="CA320" s="134"/>
      <c r="CB320" s="134"/>
      <c r="CC320" s="134"/>
      <c r="CD320" s="134"/>
      <c r="CE320" s="134"/>
      <c r="CF320" s="134"/>
      <c r="CG320" s="134"/>
      <c r="CH320" s="134"/>
      <c r="CI320" s="134"/>
      <c r="CJ320" s="134"/>
      <c r="CK320" s="134"/>
      <c r="CL320" s="134"/>
      <c r="CM320" s="134"/>
      <c r="CN320" s="134"/>
      <c r="CO320" s="134"/>
      <c r="CP320" s="134"/>
      <c r="CQ320" s="134"/>
      <c r="CR320" s="134"/>
      <c r="CS320" s="134"/>
      <c r="CT320" s="134"/>
      <c r="CU320" s="134"/>
      <c r="CV320" s="134"/>
      <c r="CW320" s="134"/>
      <c r="CX320" s="134"/>
      <c r="CY320" s="134"/>
      <c r="CZ320" s="134"/>
      <c r="DA320" s="134"/>
      <c r="DB320" s="134"/>
      <c r="DC320" s="134"/>
      <c r="DD320" s="134"/>
      <c r="DE320" s="134"/>
      <c r="DF320" s="134"/>
      <c r="DG320" s="134"/>
      <c r="DH320" s="134"/>
      <c r="DI320" s="134"/>
      <c r="DJ320" s="134"/>
      <c r="DK320" s="134"/>
      <c r="DL320" s="134"/>
      <c r="DM320" s="134"/>
      <c r="DN320" s="134"/>
      <c r="DO320" s="134"/>
      <c r="DP320" s="134"/>
      <c r="DQ320" s="134"/>
      <c r="DR320" s="134"/>
      <c r="DS320" s="134"/>
      <c r="DT320" s="134"/>
      <c r="DU320" s="134"/>
      <c r="DV320" s="134"/>
      <c r="DW320" s="134"/>
      <c r="DX320" s="134"/>
      <c r="DY320" s="134"/>
      <c r="DZ320" s="134"/>
      <c r="EA320" s="134"/>
      <c r="EB320" s="134"/>
      <c r="EC320" s="134"/>
      <c r="ED320" s="134"/>
      <c r="EE320" s="134"/>
      <c r="EF320" s="134"/>
      <c r="EG320" s="134"/>
      <c r="EH320" s="134"/>
      <c r="EI320" s="134"/>
      <c r="EJ320" s="134"/>
      <c r="EK320" s="134"/>
      <c r="EL320" s="134"/>
      <c r="EM320" s="134"/>
      <c r="EN320" s="134"/>
      <c r="EO320" s="134"/>
      <c r="EP320" s="134"/>
      <c r="EQ320" s="134"/>
      <c r="ER320" s="134"/>
      <c r="ES320" s="134"/>
      <c r="ET320" s="134"/>
      <c r="EU320" s="134"/>
    </row>
    <row r="321" spans="1:151" customFormat="1" ht="27.75" x14ac:dyDescent="0.4">
      <c r="A321" s="7">
        <v>15</v>
      </c>
      <c r="B321" s="5" t="s">
        <v>943</v>
      </c>
      <c r="C321" s="5" t="s">
        <v>943</v>
      </c>
      <c r="D321" s="5">
        <v>318</v>
      </c>
      <c r="E321" s="51" t="s">
        <v>1344</v>
      </c>
      <c r="F321" s="73" t="s">
        <v>2877</v>
      </c>
      <c r="G321" s="17" t="s">
        <v>459</v>
      </c>
      <c r="H321" s="18" t="s">
        <v>456</v>
      </c>
      <c r="I321" s="19" t="s">
        <v>11</v>
      </c>
      <c r="J321" s="19" t="s">
        <v>460</v>
      </c>
      <c r="K321" s="19" t="s">
        <v>17</v>
      </c>
      <c r="L321" s="20" t="s">
        <v>9</v>
      </c>
      <c r="M321" s="3"/>
      <c r="N321" s="44"/>
      <c r="O321" s="84" t="s">
        <v>2534</v>
      </c>
      <c r="P321" s="46" t="s">
        <v>2231</v>
      </c>
      <c r="Q321" s="48" t="s">
        <v>2232</v>
      </c>
      <c r="R321" s="192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</row>
    <row r="322" spans="1:151" customFormat="1" ht="27.75" x14ac:dyDescent="0.4">
      <c r="A322" s="7">
        <v>16</v>
      </c>
      <c r="B322" s="5" t="s">
        <v>943</v>
      </c>
      <c r="C322" s="5" t="s">
        <v>943</v>
      </c>
      <c r="D322" s="5">
        <v>320</v>
      </c>
      <c r="E322" s="51" t="s">
        <v>1391</v>
      </c>
      <c r="F322" s="73" t="s">
        <v>2879</v>
      </c>
      <c r="G322" s="17" t="s">
        <v>510</v>
      </c>
      <c r="H322" s="18" t="s">
        <v>511</v>
      </c>
      <c r="I322" s="19" t="s">
        <v>6</v>
      </c>
      <c r="J322" s="19" t="s">
        <v>512</v>
      </c>
      <c r="K322" s="19" t="s">
        <v>33</v>
      </c>
      <c r="L322" s="20" t="s">
        <v>9</v>
      </c>
      <c r="M322" s="3"/>
      <c r="N322" s="44"/>
      <c r="O322" s="83" t="s">
        <v>2534</v>
      </c>
      <c r="P322" s="46" t="s">
        <v>2325</v>
      </c>
      <c r="Q322" s="48" t="s">
        <v>2326</v>
      </c>
      <c r="R322" s="192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</row>
    <row r="323" spans="1:151" customFormat="1" ht="27.75" x14ac:dyDescent="0.4">
      <c r="A323" s="7">
        <v>17</v>
      </c>
      <c r="B323" s="5" t="s">
        <v>943</v>
      </c>
      <c r="C323" s="5" t="s">
        <v>943</v>
      </c>
      <c r="D323" s="5">
        <v>321</v>
      </c>
      <c r="E323" s="51" t="s">
        <v>1347</v>
      </c>
      <c r="F323" s="73" t="s">
        <v>2880</v>
      </c>
      <c r="G323" s="17" t="s">
        <v>513</v>
      </c>
      <c r="H323" s="18" t="s">
        <v>511</v>
      </c>
      <c r="I323" s="19" t="s">
        <v>6</v>
      </c>
      <c r="J323" s="19" t="s">
        <v>514</v>
      </c>
      <c r="K323" s="19" t="s">
        <v>17</v>
      </c>
      <c r="L323" s="20" t="s">
        <v>9</v>
      </c>
      <c r="M323" s="3"/>
      <c r="N323" s="44"/>
      <c r="O323" s="84" t="s">
        <v>2534</v>
      </c>
      <c r="P323" s="46" t="s">
        <v>2237</v>
      </c>
      <c r="Q323" s="48" t="s">
        <v>2238</v>
      </c>
      <c r="R323" s="192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</row>
    <row r="324" spans="1:151" customFormat="1" ht="27.75" x14ac:dyDescent="0.4">
      <c r="A324" s="7">
        <v>18</v>
      </c>
      <c r="B324" s="56" t="s">
        <v>943</v>
      </c>
      <c r="C324" s="56" t="s">
        <v>943</v>
      </c>
      <c r="D324" s="5">
        <v>323</v>
      </c>
      <c r="E324" s="51" t="s">
        <v>1393</v>
      </c>
      <c r="F324" s="73" t="s">
        <v>2882</v>
      </c>
      <c r="G324" s="17" t="s">
        <v>531</v>
      </c>
      <c r="H324" s="18" t="s">
        <v>527</v>
      </c>
      <c r="I324" s="19" t="s">
        <v>11</v>
      </c>
      <c r="J324" s="19" t="s">
        <v>532</v>
      </c>
      <c r="K324" s="19" t="s">
        <v>8</v>
      </c>
      <c r="L324" s="20" t="s">
        <v>9</v>
      </c>
      <c r="M324" s="3"/>
      <c r="N324" s="44"/>
      <c r="O324" s="83" t="s">
        <v>2534</v>
      </c>
      <c r="P324" s="46" t="s">
        <v>2329</v>
      </c>
      <c r="Q324" s="48" t="s">
        <v>2330</v>
      </c>
      <c r="R324" s="192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</row>
    <row r="325" spans="1:151" customFormat="1" ht="27.75" x14ac:dyDescent="0.4">
      <c r="A325" s="7">
        <v>19</v>
      </c>
      <c r="B325" s="5" t="s">
        <v>943</v>
      </c>
      <c r="C325" s="5" t="s">
        <v>943</v>
      </c>
      <c r="D325" s="5">
        <v>324</v>
      </c>
      <c r="E325" s="51" t="s">
        <v>1394</v>
      </c>
      <c r="F325" s="73" t="s">
        <v>2883</v>
      </c>
      <c r="G325" s="17" t="s">
        <v>545</v>
      </c>
      <c r="H325" s="18" t="s">
        <v>540</v>
      </c>
      <c r="I325" s="19" t="s">
        <v>6</v>
      </c>
      <c r="J325" s="19" t="s">
        <v>105</v>
      </c>
      <c r="K325" s="19" t="s">
        <v>50</v>
      </c>
      <c r="L325" s="20" t="s">
        <v>9</v>
      </c>
      <c r="M325" s="3"/>
      <c r="N325" s="44"/>
      <c r="O325" s="84" t="s">
        <v>2534</v>
      </c>
      <c r="P325" s="46" t="s">
        <v>2331</v>
      </c>
      <c r="Q325" s="48" t="s">
        <v>2332</v>
      </c>
      <c r="R325" s="192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</row>
    <row r="326" spans="1:151" customFormat="1" ht="27.75" x14ac:dyDescent="0.4">
      <c r="A326" s="7">
        <v>20</v>
      </c>
      <c r="B326" s="56" t="s">
        <v>943</v>
      </c>
      <c r="C326" s="56" t="s">
        <v>943</v>
      </c>
      <c r="D326" s="5">
        <v>325</v>
      </c>
      <c r="E326" s="51" t="s">
        <v>1395</v>
      </c>
      <c r="F326" s="73" t="s">
        <v>2884</v>
      </c>
      <c r="G326" s="17" t="s">
        <v>543</v>
      </c>
      <c r="H326" s="18" t="s">
        <v>540</v>
      </c>
      <c r="I326" s="19" t="s">
        <v>6</v>
      </c>
      <c r="J326" s="19" t="s">
        <v>544</v>
      </c>
      <c r="K326" s="19" t="s">
        <v>17</v>
      </c>
      <c r="L326" s="20" t="s">
        <v>9</v>
      </c>
      <c r="M326" s="3"/>
      <c r="N326" s="44"/>
      <c r="O326" s="83" t="s">
        <v>2534</v>
      </c>
      <c r="P326" s="46" t="s">
        <v>2333</v>
      </c>
      <c r="Q326" s="48" t="s">
        <v>2334</v>
      </c>
      <c r="R326" s="192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  <c r="EN326" s="58"/>
      <c r="EO326" s="58"/>
      <c r="EP326" s="58"/>
      <c r="EQ326" s="58"/>
      <c r="ER326" s="58"/>
      <c r="ES326" s="58"/>
      <c r="ET326" s="58"/>
      <c r="EU326" s="58"/>
    </row>
    <row r="327" spans="1:151" s="135" customFormat="1" ht="27.75" x14ac:dyDescent="0.4">
      <c r="A327" s="7">
        <v>21</v>
      </c>
      <c r="B327" s="56" t="s">
        <v>943</v>
      </c>
      <c r="C327" s="56" t="s">
        <v>943</v>
      </c>
      <c r="D327" s="5">
        <v>326</v>
      </c>
      <c r="E327" s="51" t="s">
        <v>1350</v>
      </c>
      <c r="F327" s="73" t="s">
        <v>2885</v>
      </c>
      <c r="G327" s="98" t="s">
        <v>574</v>
      </c>
      <c r="H327" s="99" t="s">
        <v>570</v>
      </c>
      <c r="I327" s="19" t="s">
        <v>11</v>
      </c>
      <c r="J327" s="19" t="s">
        <v>245</v>
      </c>
      <c r="K327" s="19" t="s">
        <v>8</v>
      </c>
      <c r="L327" s="20" t="s">
        <v>9</v>
      </c>
      <c r="M327" s="89"/>
      <c r="N327" s="44"/>
      <c r="O327" s="84" t="s">
        <v>2534</v>
      </c>
      <c r="P327" s="46" t="s">
        <v>2243</v>
      </c>
      <c r="Q327" s="48" t="s">
        <v>2244</v>
      </c>
      <c r="R327" s="192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4"/>
      <c r="BZ327" s="134"/>
      <c r="CA327" s="134"/>
      <c r="CB327" s="134"/>
      <c r="CC327" s="134"/>
      <c r="CD327" s="134"/>
      <c r="CE327" s="134"/>
      <c r="CF327" s="134"/>
      <c r="CG327" s="134"/>
      <c r="CH327" s="134"/>
      <c r="CI327" s="134"/>
      <c r="CJ327" s="134"/>
      <c r="CK327" s="134"/>
      <c r="CL327" s="134"/>
      <c r="CM327" s="134"/>
      <c r="CN327" s="134"/>
      <c r="CO327" s="134"/>
      <c r="CP327" s="134"/>
      <c r="CQ327" s="134"/>
      <c r="CR327" s="134"/>
      <c r="CS327" s="134"/>
      <c r="CT327" s="134"/>
      <c r="CU327" s="134"/>
      <c r="CV327" s="134"/>
      <c r="CW327" s="134"/>
      <c r="CX327" s="134"/>
      <c r="CY327" s="134"/>
      <c r="CZ327" s="134"/>
      <c r="DA327" s="134"/>
      <c r="DB327" s="134"/>
      <c r="DC327" s="134"/>
      <c r="DD327" s="134"/>
      <c r="DE327" s="134"/>
      <c r="DF327" s="134"/>
      <c r="DG327" s="134"/>
      <c r="DH327" s="134"/>
      <c r="DI327" s="134"/>
      <c r="DJ327" s="134"/>
      <c r="DK327" s="134"/>
      <c r="DL327" s="134"/>
      <c r="DM327" s="134"/>
      <c r="DN327" s="134"/>
      <c r="DO327" s="134"/>
      <c r="DP327" s="134"/>
      <c r="DQ327" s="134"/>
      <c r="DR327" s="134"/>
      <c r="DS327" s="134"/>
      <c r="DT327" s="134"/>
      <c r="DU327" s="134"/>
      <c r="DV327" s="134"/>
      <c r="DW327" s="134"/>
      <c r="DX327" s="134"/>
      <c r="DY327" s="134"/>
      <c r="DZ327" s="134"/>
      <c r="EA327" s="134"/>
      <c r="EB327" s="134"/>
      <c r="EC327" s="134"/>
      <c r="ED327" s="134"/>
      <c r="EE327" s="134"/>
      <c r="EF327" s="134"/>
      <c r="EG327" s="134"/>
      <c r="EH327" s="134"/>
      <c r="EI327" s="134"/>
      <c r="EJ327" s="134"/>
      <c r="EK327" s="134"/>
      <c r="EL327" s="134"/>
      <c r="EM327" s="134"/>
      <c r="EN327" s="134"/>
      <c r="EO327" s="134"/>
      <c r="EP327" s="134"/>
      <c r="EQ327" s="134"/>
      <c r="ER327" s="134"/>
      <c r="ES327" s="134"/>
      <c r="ET327" s="134"/>
      <c r="EU327" s="134"/>
    </row>
    <row r="328" spans="1:151" customFormat="1" ht="27.75" x14ac:dyDescent="0.4">
      <c r="A328" s="7">
        <v>22</v>
      </c>
      <c r="B328" s="5" t="s">
        <v>943</v>
      </c>
      <c r="C328" s="5" t="s">
        <v>943</v>
      </c>
      <c r="D328" s="5">
        <v>328</v>
      </c>
      <c r="E328" s="51" t="s">
        <v>1319</v>
      </c>
      <c r="F328" s="73" t="s">
        <v>2887</v>
      </c>
      <c r="G328" s="17" t="s">
        <v>587</v>
      </c>
      <c r="H328" s="18" t="s">
        <v>583</v>
      </c>
      <c r="I328" s="19" t="s">
        <v>6</v>
      </c>
      <c r="J328" s="19" t="s">
        <v>588</v>
      </c>
      <c r="K328" s="19" t="s">
        <v>95</v>
      </c>
      <c r="L328" s="20" t="s">
        <v>9</v>
      </c>
      <c r="M328" s="3"/>
      <c r="N328" s="44"/>
      <c r="O328" s="83" t="s">
        <v>2534</v>
      </c>
      <c r="P328" s="46" t="s">
        <v>2181</v>
      </c>
      <c r="Q328" s="48" t="s">
        <v>2182</v>
      </c>
      <c r="R328" s="192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8"/>
      <c r="EO328" s="58"/>
      <c r="EP328" s="58"/>
      <c r="EQ328" s="58"/>
      <c r="ER328" s="58"/>
      <c r="ES328" s="58"/>
      <c r="ET328" s="58"/>
      <c r="EU328" s="58"/>
    </row>
    <row r="329" spans="1:151" customFormat="1" ht="27.75" x14ac:dyDescent="0.4">
      <c r="A329" s="7">
        <v>23</v>
      </c>
      <c r="B329" s="56" t="s">
        <v>943</v>
      </c>
      <c r="C329" s="56" t="s">
        <v>943</v>
      </c>
      <c r="D329" s="5">
        <v>329</v>
      </c>
      <c r="E329" s="51" t="s">
        <v>1352</v>
      </c>
      <c r="F329" s="73" t="s">
        <v>2888</v>
      </c>
      <c r="G329" s="17" t="s">
        <v>623</v>
      </c>
      <c r="H329" s="18" t="s">
        <v>609</v>
      </c>
      <c r="I329" s="19" t="s">
        <v>11</v>
      </c>
      <c r="J329" s="19" t="s">
        <v>624</v>
      </c>
      <c r="K329" s="19" t="s">
        <v>8</v>
      </c>
      <c r="L329" s="20" t="s">
        <v>9</v>
      </c>
      <c r="M329" s="3"/>
      <c r="N329" s="44"/>
      <c r="O329" s="84" t="s">
        <v>2534</v>
      </c>
      <c r="P329" s="46" t="s">
        <v>2247</v>
      </c>
      <c r="Q329" s="48" t="s">
        <v>2248</v>
      </c>
      <c r="R329" s="192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  <c r="EN329" s="58"/>
      <c r="EO329" s="58"/>
      <c r="EP329" s="58"/>
      <c r="EQ329" s="58"/>
      <c r="ER329" s="58"/>
      <c r="ES329" s="58"/>
      <c r="ET329" s="58"/>
      <c r="EU329" s="58"/>
    </row>
    <row r="330" spans="1:151" customFormat="1" ht="27.75" x14ac:dyDescent="0.4">
      <c r="A330" s="7">
        <v>24</v>
      </c>
      <c r="B330" s="56" t="s">
        <v>943</v>
      </c>
      <c r="C330" s="56" t="s">
        <v>943</v>
      </c>
      <c r="D330" s="5">
        <v>330</v>
      </c>
      <c r="E330" s="51" t="s">
        <v>1353</v>
      </c>
      <c r="F330" s="73" t="s">
        <v>2889</v>
      </c>
      <c r="G330" s="17" t="s">
        <v>640</v>
      </c>
      <c r="H330" s="18" t="s">
        <v>632</v>
      </c>
      <c r="I330" s="19" t="s">
        <v>11</v>
      </c>
      <c r="J330" s="19" t="s">
        <v>444</v>
      </c>
      <c r="K330" s="19" t="s">
        <v>17</v>
      </c>
      <c r="L330" s="20" t="s">
        <v>9</v>
      </c>
      <c r="M330" s="3"/>
      <c r="N330" s="44"/>
      <c r="O330" s="83" t="s">
        <v>2534</v>
      </c>
      <c r="P330" s="46" t="s">
        <v>2249</v>
      </c>
      <c r="Q330" s="48" t="s">
        <v>2250</v>
      </c>
      <c r="R330" s="192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</row>
    <row r="331" spans="1:151" s="135" customFormat="1" ht="27.75" x14ac:dyDescent="0.4">
      <c r="A331" s="7">
        <v>25</v>
      </c>
      <c r="B331" s="5" t="s">
        <v>943</v>
      </c>
      <c r="C331" s="5" t="s">
        <v>943</v>
      </c>
      <c r="D331" s="5">
        <v>331</v>
      </c>
      <c r="E331" s="51" t="s">
        <v>1355</v>
      </c>
      <c r="F331" s="73" t="s">
        <v>2890</v>
      </c>
      <c r="G331" s="17" t="s">
        <v>333</v>
      </c>
      <c r="H331" s="18" t="s">
        <v>662</v>
      </c>
      <c r="I331" s="19" t="s">
        <v>6</v>
      </c>
      <c r="J331" s="19" t="s">
        <v>140</v>
      </c>
      <c r="K331" s="19" t="s">
        <v>17</v>
      </c>
      <c r="L331" s="20" t="s">
        <v>9</v>
      </c>
      <c r="M331" s="3"/>
      <c r="N331" s="44"/>
      <c r="O331" s="83" t="s">
        <v>2534</v>
      </c>
      <c r="P331" s="46" t="s">
        <v>2253</v>
      </c>
      <c r="Q331" s="48" t="s">
        <v>2254</v>
      </c>
      <c r="R331" s="192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134"/>
      <c r="CI331" s="134"/>
      <c r="CJ331" s="134"/>
      <c r="CK331" s="134"/>
      <c r="CL331" s="134"/>
      <c r="CM331" s="134"/>
      <c r="CN331" s="134"/>
      <c r="CO331" s="134"/>
      <c r="CP331" s="134"/>
      <c r="CQ331" s="134"/>
      <c r="CR331" s="134"/>
      <c r="CS331" s="134"/>
      <c r="CT331" s="134"/>
      <c r="CU331" s="134"/>
      <c r="CV331" s="134"/>
      <c r="CW331" s="134"/>
      <c r="CX331" s="134"/>
      <c r="CY331" s="134"/>
      <c r="CZ331" s="134"/>
      <c r="DA331" s="134"/>
      <c r="DB331" s="134"/>
      <c r="DC331" s="134"/>
      <c r="DD331" s="134"/>
      <c r="DE331" s="134"/>
      <c r="DF331" s="134"/>
      <c r="DG331" s="134"/>
      <c r="DH331" s="134"/>
      <c r="DI331" s="134"/>
      <c r="DJ331" s="134"/>
      <c r="DK331" s="134"/>
      <c r="DL331" s="134"/>
      <c r="DM331" s="134"/>
      <c r="DN331" s="134"/>
      <c r="DO331" s="134"/>
      <c r="DP331" s="134"/>
      <c r="DQ331" s="134"/>
      <c r="DR331" s="134"/>
      <c r="DS331" s="134"/>
      <c r="DT331" s="134"/>
      <c r="DU331" s="134"/>
      <c r="DV331" s="134"/>
      <c r="DW331" s="134"/>
      <c r="DX331" s="134"/>
      <c r="DY331" s="134"/>
      <c r="DZ331" s="134"/>
      <c r="EA331" s="134"/>
      <c r="EB331" s="134"/>
      <c r="EC331" s="134"/>
      <c r="ED331" s="134"/>
      <c r="EE331" s="134"/>
      <c r="EF331" s="134"/>
      <c r="EG331" s="134"/>
      <c r="EH331" s="134"/>
      <c r="EI331" s="134"/>
      <c r="EJ331" s="134"/>
      <c r="EK331" s="134"/>
      <c r="EL331" s="134"/>
      <c r="EM331" s="134"/>
      <c r="EN331" s="134"/>
      <c r="EO331" s="134"/>
      <c r="EP331" s="134"/>
      <c r="EQ331" s="134"/>
      <c r="ER331" s="134"/>
      <c r="ES331" s="134"/>
      <c r="ET331" s="134"/>
      <c r="EU331" s="134"/>
    </row>
    <row r="332" spans="1:151" customFormat="1" ht="27.75" x14ac:dyDescent="0.4">
      <c r="A332" s="7">
        <v>26</v>
      </c>
      <c r="B332" s="56" t="s">
        <v>943</v>
      </c>
      <c r="C332" s="56" t="s">
        <v>943</v>
      </c>
      <c r="D332" s="5">
        <v>332</v>
      </c>
      <c r="E332" s="51" t="s">
        <v>1356</v>
      </c>
      <c r="F332" s="73" t="s">
        <v>2891</v>
      </c>
      <c r="G332" s="17" t="s">
        <v>681</v>
      </c>
      <c r="H332" s="18" t="s">
        <v>674</v>
      </c>
      <c r="I332" s="19" t="s">
        <v>6</v>
      </c>
      <c r="J332" s="19" t="s">
        <v>465</v>
      </c>
      <c r="K332" s="19" t="s">
        <v>60</v>
      </c>
      <c r="L332" s="20" t="s">
        <v>9</v>
      </c>
      <c r="M332" s="3"/>
      <c r="N332" s="44"/>
      <c r="O332" s="84" t="s">
        <v>2534</v>
      </c>
      <c r="P332" s="46" t="s">
        <v>2255</v>
      </c>
      <c r="Q332" s="48" t="s">
        <v>2256</v>
      </c>
      <c r="R332" s="192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  <c r="EN332" s="58"/>
      <c r="EO332" s="58"/>
      <c r="EP332" s="58"/>
      <c r="EQ332" s="58"/>
      <c r="ER332" s="58"/>
      <c r="ES332" s="58"/>
      <c r="ET332" s="58"/>
      <c r="EU332" s="58"/>
    </row>
    <row r="333" spans="1:151" customFormat="1" ht="27.75" x14ac:dyDescent="0.4">
      <c r="A333" s="7">
        <v>27</v>
      </c>
      <c r="B333" s="5" t="s">
        <v>943</v>
      </c>
      <c r="C333" s="5" t="s">
        <v>943</v>
      </c>
      <c r="D333" s="5">
        <v>333</v>
      </c>
      <c r="E333" s="51" t="s">
        <v>1357</v>
      </c>
      <c r="F333" s="73" t="s">
        <v>2892</v>
      </c>
      <c r="G333" s="17" t="s">
        <v>687</v>
      </c>
      <c r="H333" s="18" t="s">
        <v>684</v>
      </c>
      <c r="I333" s="19" t="s">
        <v>6</v>
      </c>
      <c r="J333" s="19" t="s">
        <v>643</v>
      </c>
      <c r="K333" s="19" t="s">
        <v>17</v>
      </c>
      <c r="L333" s="20" t="s">
        <v>9</v>
      </c>
      <c r="M333" s="3"/>
      <c r="N333" s="44"/>
      <c r="O333" s="83" t="s">
        <v>2534</v>
      </c>
      <c r="P333" s="46" t="s">
        <v>2257</v>
      </c>
      <c r="Q333" s="48" t="s">
        <v>2258</v>
      </c>
      <c r="R333" s="192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  <c r="EN333" s="58"/>
      <c r="EO333" s="58"/>
      <c r="EP333" s="58"/>
      <c r="EQ333" s="58"/>
      <c r="ER333" s="58"/>
      <c r="ES333" s="58"/>
      <c r="ET333" s="58"/>
      <c r="EU333" s="58"/>
    </row>
    <row r="334" spans="1:151" customFormat="1" ht="27.75" x14ac:dyDescent="0.4">
      <c r="A334" s="7">
        <v>28</v>
      </c>
      <c r="B334" s="56" t="s">
        <v>943</v>
      </c>
      <c r="C334" s="56" t="s">
        <v>943</v>
      </c>
      <c r="D334" s="5">
        <v>335</v>
      </c>
      <c r="E334" s="51" t="s">
        <v>1398</v>
      </c>
      <c r="F334" s="73" t="s">
        <v>2894</v>
      </c>
      <c r="G334" s="17" t="s">
        <v>405</v>
      </c>
      <c r="H334" s="18" t="s">
        <v>714</v>
      </c>
      <c r="I334" s="19" t="s">
        <v>6</v>
      </c>
      <c r="J334" s="19" t="s">
        <v>716</v>
      </c>
      <c r="K334" s="19" t="s">
        <v>17</v>
      </c>
      <c r="L334" s="20" t="s">
        <v>9</v>
      </c>
      <c r="M334" s="3"/>
      <c r="N334" s="44"/>
      <c r="O334" s="83" t="s">
        <v>2534</v>
      </c>
      <c r="P334" s="46" t="s">
        <v>2339</v>
      </c>
      <c r="Q334" s="48" t="s">
        <v>2340</v>
      </c>
      <c r="R334" s="192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</row>
    <row r="335" spans="1:151" customFormat="1" ht="27.75" x14ac:dyDescent="0.4">
      <c r="A335" s="7">
        <v>29</v>
      </c>
      <c r="B335" s="5" t="s">
        <v>943</v>
      </c>
      <c r="C335" s="5" t="s">
        <v>943</v>
      </c>
      <c r="D335" s="5">
        <v>336</v>
      </c>
      <c r="E335" s="51" t="s">
        <v>1400</v>
      </c>
      <c r="F335" s="73" t="s">
        <v>2895</v>
      </c>
      <c r="G335" s="17" t="s">
        <v>542</v>
      </c>
      <c r="H335" s="18" t="s">
        <v>742</v>
      </c>
      <c r="I335" s="19" t="s">
        <v>11</v>
      </c>
      <c r="J335" s="19" t="s">
        <v>49</v>
      </c>
      <c r="K335" s="19" t="s">
        <v>60</v>
      </c>
      <c r="L335" s="20" t="s">
        <v>9</v>
      </c>
      <c r="M335" s="3"/>
      <c r="N335" s="44"/>
      <c r="O335" s="84" t="s">
        <v>2534</v>
      </c>
      <c r="P335" s="46" t="s">
        <v>2343</v>
      </c>
      <c r="Q335" s="48" t="s">
        <v>2344</v>
      </c>
      <c r="R335" s="192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</row>
    <row r="336" spans="1:151" customFormat="1" ht="27.75" x14ac:dyDescent="0.4">
      <c r="A336" s="7">
        <v>30</v>
      </c>
      <c r="B336" s="56" t="s">
        <v>943</v>
      </c>
      <c r="C336" s="56" t="s">
        <v>943</v>
      </c>
      <c r="D336" s="5">
        <v>337</v>
      </c>
      <c r="E336" s="51" t="s">
        <v>1402</v>
      </c>
      <c r="F336" s="73" t="s">
        <v>2896</v>
      </c>
      <c r="G336" s="17" t="s">
        <v>317</v>
      </c>
      <c r="H336" s="18" t="s">
        <v>780</v>
      </c>
      <c r="I336" s="19" t="s">
        <v>6</v>
      </c>
      <c r="J336" s="19" t="s">
        <v>90</v>
      </c>
      <c r="K336" s="19" t="s">
        <v>17</v>
      </c>
      <c r="L336" s="20" t="s">
        <v>9</v>
      </c>
      <c r="M336" s="3"/>
      <c r="N336" s="44"/>
      <c r="O336" s="83" t="s">
        <v>2534</v>
      </c>
      <c r="P336" s="146" t="s">
        <v>2347</v>
      </c>
      <c r="Q336" s="48" t="s">
        <v>2348</v>
      </c>
      <c r="R336" s="192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</row>
    <row r="337" spans="1:151" customFormat="1" ht="27.75" x14ac:dyDescent="0.4">
      <c r="A337" s="7">
        <v>31</v>
      </c>
      <c r="B337" s="5" t="s">
        <v>943</v>
      </c>
      <c r="C337" s="5" t="s">
        <v>943</v>
      </c>
      <c r="D337" s="5">
        <v>339</v>
      </c>
      <c r="E337" s="51" t="s">
        <v>1403</v>
      </c>
      <c r="F337" s="73" t="s">
        <v>2898</v>
      </c>
      <c r="G337" s="17" t="s">
        <v>133</v>
      </c>
      <c r="H337" s="18" t="s">
        <v>826</v>
      </c>
      <c r="I337" s="19" t="s">
        <v>11</v>
      </c>
      <c r="J337" s="19" t="s">
        <v>104</v>
      </c>
      <c r="K337" s="19" t="s">
        <v>8</v>
      </c>
      <c r="L337" s="20" t="s">
        <v>9</v>
      </c>
      <c r="M337" s="3"/>
      <c r="N337" s="3"/>
      <c r="O337" s="83" t="s">
        <v>2534</v>
      </c>
      <c r="P337" s="91" t="s">
        <v>2349</v>
      </c>
      <c r="Q337" s="48" t="s">
        <v>2350</v>
      </c>
      <c r="R337" s="192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</row>
    <row r="338" spans="1:151" customFormat="1" ht="27.75" x14ac:dyDescent="0.4">
      <c r="A338" s="7">
        <v>32</v>
      </c>
      <c r="B338" s="56" t="s">
        <v>943</v>
      </c>
      <c r="C338" s="56" t="s">
        <v>943</v>
      </c>
      <c r="D338" s="5">
        <v>340</v>
      </c>
      <c r="E338" s="51" t="s">
        <v>1365</v>
      </c>
      <c r="F338" s="73" t="s">
        <v>2899</v>
      </c>
      <c r="G338" s="17" t="s">
        <v>847</v>
      </c>
      <c r="H338" s="18" t="s">
        <v>841</v>
      </c>
      <c r="I338" s="19" t="s">
        <v>6</v>
      </c>
      <c r="J338" s="19" t="s">
        <v>216</v>
      </c>
      <c r="K338" s="19" t="s">
        <v>69</v>
      </c>
      <c r="L338" s="20" t="s">
        <v>9</v>
      </c>
      <c r="M338" s="3"/>
      <c r="N338" s="3"/>
      <c r="O338" s="84" t="s">
        <v>2534</v>
      </c>
      <c r="P338" s="91" t="s">
        <v>2273</v>
      </c>
      <c r="Q338" s="48" t="s">
        <v>2274</v>
      </c>
      <c r="R338" s="192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</row>
    <row r="339" spans="1:151" customFormat="1" ht="27.75" x14ac:dyDescent="0.4">
      <c r="A339" s="7">
        <v>33</v>
      </c>
      <c r="B339" s="5" t="s">
        <v>943</v>
      </c>
      <c r="C339" s="5" t="s">
        <v>943</v>
      </c>
      <c r="D339" s="49">
        <v>341</v>
      </c>
      <c r="E339" s="51" t="s">
        <v>1368</v>
      </c>
      <c r="F339" s="73" t="s">
        <v>2900</v>
      </c>
      <c r="G339" s="17" t="s">
        <v>546</v>
      </c>
      <c r="H339" s="18" t="s">
        <v>855</v>
      </c>
      <c r="I339" s="29" t="s">
        <v>11</v>
      </c>
      <c r="J339" s="29" t="s">
        <v>857</v>
      </c>
      <c r="K339" s="19" t="s">
        <v>17</v>
      </c>
      <c r="L339" s="20" t="s">
        <v>9</v>
      </c>
      <c r="M339" s="3"/>
      <c r="N339" s="3"/>
      <c r="O339" s="83" t="s">
        <v>2534</v>
      </c>
      <c r="P339" s="91" t="s">
        <v>2279</v>
      </c>
      <c r="Q339" s="48" t="s">
        <v>2280</v>
      </c>
      <c r="R339" s="192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</row>
    <row r="340" spans="1:151" customFormat="1" ht="27.75" x14ac:dyDescent="0.4">
      <c r="A340" s="7">
        <v>34</v>
      </c>
      <c r="B340" s="56" t="s">
        <v>943</v>
      </c>
      <c r="C340" s="56" t="s">
        <v>943</v>
      </c>
      <c r="D340" s="5">
        <v>342</v>
      </c>
      <c r="E340" s="51" t="s">
        <v>1370</v>
      </c>
      <c r="F340" s="73" t="s">
        <v>2901</v>
      </c>
      <c r="G340" s="17" t="s">
        <v>875</v>
      </c>
      <c r="H340" s="18" t="s">
        <v>873</v>
      </c>
      <c r="I340" s="19" t="s">
        <v>6</v>
      </c>
      <c r="J340" s="19" t="s">
        <v>218</v>
      </c>
      <c r="K340" s="19" t="s">
        <v>379</v>
      </c>
      <c r="L340" s="20" t="s">
        <v>9</v>
      </c>
      <c r="M340" s="3"/>
      <c r="N340" s="44"/>
      <c r="O340" s="84" t="s">
        <v>2534</v>
      </c>
      <c r="P340" s="46" t="s">
        <v>2283</v>
      </c>
      <c r="Q340" s="48" t="s">
        <v>2284</v>
      </c>
      <c r="R340" s="192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</row>
    <row r="341" spans="1:151" s="58" customFormat="1" ht="27.75" x14ac:dyDescent="0.4">
      <c r="A341" s="193">
        <v>35</v>
      </c>
      <c r="B341" s="194" t="s">
        <v>947</v>
      </c>
      <c r="C341" s="194" t="s">
        <v>943</v>
      </c>
      <c r="D341" s="194">
        <v>488</v>
      </c>
      <c r="E341" s="195" t="s">
        <v>1438</v>
      </c>
      <c r="F341" s="195" t="s">
        <v>3045</v>
      </c>
      <c r="G341" s="196" t="s">
        <v>756</v>
      </c>
      <c r="H341" s="197" t="s">
        <v>757</v>
      </c>
      <c r="I341" s="198" t="s">
        <v>6</v>
      </c>
      <c r="J341" s="198" t="s">
        <v>324</v>
      </c>
      <c r="K341" s="198" t="s">
        <v>17</v>
      </c>
      <c r="L341" s="199" t="s">
        <v>9</v>
      </c>
      <c r="M341" s="200" t="s">
        <v>2550</v>
      </c>
      <c r="N341" s="201" t="s">
        <v>3094</v>
      </c>
      <c r="O341" s="202" t="s">
        <v>2534</v>
      </c>
      <c r="P341" s="203" t="s">
        <v>2419</v>
      </c>
      <c r="Q341" s="204" t="s">
        <v>2420</v>
      </c>
      <c r="R341" s="192"/>
    </row>
    <row r="342" spans="1:151" s="58" customFormat="1" ht="27.75" x14ac:dyDescent="0.4">
      <c r="A342" s="193">
        <v>36</v>
      </c>
      <c r="B342" s="194" t="s">
        <v>947</v>
      </c>
      <c r="C342" s="194" t="s">
        <v>943</v>
      </c>
      <c r="D342" s="194">
        <v>489</v>
      </c>
      <c r="E342" s="195" t="s">
        <v>1361</v>
      </c>
      <c r="F342" s="195" t="s">
        <v>3046</v>
      </c>
      <c r="G342" s="196" t="s">
        <v>763</v>
      </c>
      <c r="H342" s="197" t="s">
        <v>764</v>
      </c>
      <c r="I342" s="198" t="s">
        <v>6</v>
      </c>
      <c r="J342" s="198" t="s">
        <v>693</v>
      </c>
      <c r="K342" s="198" t="s">
        <v>17</v>
      </c>
      <c r="L342" s="199" t="s">
        <v>9</v>
      </c>
      <c r="M342" s="200" t="s">
        <v>2550</v>
      </c>
      <c r="N342" s="201" t="s">
        <v>3095</v>
      </c>
      <c r="O342" s="202" t="s">
        <v>2534</v>
      </c>
      <c r="P342" s="203" t="s">
        <v>2265</v>
      </c>
      <c r="Q342" s="204" t="s">
        <v>2266</v>
      </c>
      <c r="R342" s="192"/>
    </row>
    <row r="343" spans="1:151" s="58" customFormat="1" ht="27.75" x14ac:dyDescent="0.4">
      <c r="A343" s="193">
        <v>37</v>
      </c>
      <c r="B343" s="194" t="s">
        <v>946</v>
      </c>
      <c r="C343" s="194" t="s">
        <v>943</v>
      </c>
      <c r="D343" s="194">
        <v>445</v>
      </c>
      <c r="E343" s="195" t="s">
        <v>1317</v>
      </c>
      <c r="F343" s="195" t="s">
        <v>3002</v>
      </c>
      <c r="G343" s="196" t="s">
        <v>325</v>
      </c>
      <c r="H343" s="197" t="s">
        <v>547</v>
      </c>
      <c r="I343" s="198" t="s">
        <v>11</v>
      </c>
      <c r="J343" s="198" t="s">
        <v>276</v>
      </c>
      <c r="K343" s="198" t="s">
        <v>17</v>
      </c>
      <c r="L343" s="199" t="s">
        <v>9</v>
      </c>
      <c r="M343" s="200" t="s">
        <v>2550</v>
      </c>
      <c r="N343" s="201" t="s">
        <v>3068</v>
      </c>
      <c r="O343" s="202" t="s">
        <v>2534</v>
      </c>
      <c r="P343" s="203" t="s">
        <v>2177</v>
      </c>
      <c r="Q343" s="204" t="s">
        <v>2178</v>
      </c>
      <c r="R343" s="192"/>
    </row>
    <row r="344" spans="1:151" s="58" customFormat="1" ht="27.75" x14ac:dyDescent="0.4">
      <c r="A344" s="193">
        <v>38</v>
      </c>
      <c r="B344" s="194" t="s">
        <v>946</v>
      </c>
      <c r="C344" s="194" t="s">
        <v>943</v>
      </c>
      <c r="D344" s="194">
        <v>443</v>
      </c>
      <c r="E344" s="218" t="s">
        <v>1273</v>
      </c>
      <c r="F344" s="195" t="s">
        <v>2602</v>
      </c>
      <c r="G344" s="219" t="s">
        <v>562</v>
      </c>
      <c r="H344" s="220" t="s">
        <v>547</v>
      </c>
      <c r="I344" s="221" t="s">
        <v>11</v>
      </c>
      <c r="J344" s="221" t="s">
        <v>499</v>
      </c>
      <c r="K344" s="221" t="s">
        <v>69</v>
      </c>
      <c r="L344" s="222" t="s">
        <v>9</v>
      </c>
      <c r="M344" s="223" t="s">
        <v>2550</v>
      </c>
      <c r="N344" s="224" t="s">
        <v>3094</v>
      </c>
      <c r="O344" s="202" t="s">
        <v>2534</v>
      </c>
      <c r="P344" s="203" t="s">
        <v>2089</v>
      </c>
      <c r="Q344" s="204" t="s">
        <v>2090</v>
      </c>
      <c r="R344" s="192"/>
    </row>
    <row r="345" spans="1:151" customFormat="1" ht="27.75" x14ac:dyDescent="0.4">
      <c r="A345" s="7"/>
      <c r="B345" s="2"/>
      <c r="C345" s="56"/>
      <c r="D345" s="5"/>
      <c r="E345" s="51"/>
      <c r="F345" s="73"/>
      <c r="G345" s="17"/>
      <c r="H345" s="18"/>
      <c r="I345" s="19"/>
      <c r="J345" s="19"/>
      <c r="K345" s="19"/>
      <c r="L345" s="20"/>
      <c r="M345" s="3"/>
      <c r="N345" s="44"/>
      <c r="O345" s="84"/>
      <c r="P345" s="46"/>
      <c r="Q345" s="48"/>
      <c r="R345" s="192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</row>
    <row r="346" spans="1:151" customFormat="1" ht="27.75" x14ac:dyDescent="0.4">
      <c r="A346" s="7"/>
      <c r="B346" s="2"/>
      <c r="C346" s="56"/>
      <c r="D346" s="5"/>
      <c r="E346" s="51"/>
      <c r="F346" s="73"/>
      <c r="G346" s="17"/>
      <c r="H346" s="18"/>
      <c r="I346" s="19"/>
      <c r="J346" s="19"/>
      <c r="K346" s="19"/>
      <c r="L346" s="20"/>
      <c r="M346" s="3"/>
      <c r="N346" s="44"/>
      <c r="O346" s="84"/>
      <c r="P346" s="46"/>
      <c r="Q346" s="48"/>
      <c r="R346" s="192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</row>
    <row r="347" spans="1:151" customFormat="1" ht="27.75" x14ac:dyDescent="0.4">
      <c r="A347" s="7"/>
      <c r="B347" s="2"/>
      <c r="C347" s="56"/>
      <c r="D347" s="5"/>
      <c r="E347" s="51"/>
      <c r="F347" s="73"/>
      <c r="G347" s="17"/>
      <c r="H347" s="18"/>
      <c r="I347" s="19"/>
      <c r="J347" s="19"/>
      <c r="K347" s="19"/>
      <c r="L347" s="20"/>
      <c r="M347" s="3"/>
      <c r="N347" s="44"/>
      <c r="O347" s="84"/>
      <c r="P347" s="46"/>
      <c r="Q347" s="48"/>
      <c r="R347" s="192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</row>
    <row r="348" spans="1:151" s="135" customFormat="1" ht="27.75" x14ac:dyDescent="0.4">
      <c r="A348" s="7"/>
      <c r="B348" s="2"/>
      <c r="C348" s="5"/>
      <c r="D348" s="5"/>
      <c r="E348" s="51"/>
      <c r="F348" s="51"/>
      <c r="G348" s="17"/>
      <c r="H348" s="18"/>
      <c r="I348" s="19"/>
      <c r="J348" s="19"/>
      <c r="K348" s="19"/>
      <c r="L348" s="20"/>
      <c r="M348" s="3"/>
      <c r="N348" s="44"/>
      <c r="O348" s="3"/>
      <c r="P348" s="90"/>
      <c r="Q348" s="48"/>
      <c r="R348" s="192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  <c r="CC348" s="134"/>
      <c r="CD348" s="134"/>
      <c r="CE348" s="134"/>
      <c r="CF348" s="134"/>
      <c r="CG348" s="134"/>
      <c r="CH348" s="134"/>
      <c r="CI348" s="134"/>
      <c r="CJ348" s="134"/>
      <c r="CK348" s="134"/>
      <c r="CL348" s="134"/>
      <c r="CM348" s="134"/>
      <c r="CN348" s="134"/>
      <c r="CO348" s="134"/>
      <c r="CP348" s="134"/>
      <c r="CQ348" s="134"/>
      <c r="CR348" s="134"/>
      <c r="CS348" s="134"/>
      <c r="CT348" s="134"/>
      <c r="CU348" s="134"/>
      <c r="CV348" s="134"/>
      <c r="CW348" s="134"/>
      <c r="CX348" s="134"/>
      <c r="CY348" s="134"/>
      <c r="CZ348" s="134"/>
      <c r="DA348" s="134"/>
      <c r="DB348" s="134"/>
      <c r="DC348" s="134"/>
      <c r="DD348" s="134"/>
      <c r="DE348" s="134"/>
      <c r="DF348" s="134"/>
      <c r="DG348" s="134"/>
      <c r="DH348" s="134"/>
      <c r="DI348" s="134"/>
      <c r="DJ348" s="134"/>
      <c r="DK348" s="134"/>
      <c r="DL348" s="134"/>
      <c r="DM348" s="134"/>
      <c r="DN348" s="134"/>
      <c r="DO348" s="134"/>
      <c r="DP348" s="134"/>
      <c r="DQ348" s="134"/>
      <c r="DR348" s="134"/>
      <c r="DS348" s="134"/>
      <c r="DT348" s="134"/>
      <c r="DU348" s="134"/>
      <c r="DV348" s="134"/>
      <c r="DW348" s="134"/>
      <c r="DX348" s="134"/>
      <c r="DY348" s="134"/>
      <c r="DZ348" s="134"/>
      <c r="EA348" s="134"/>
      <c r="EB348" s="134"/>
      <c r="EC348" s="134"/>
      <c r="ED348" s="134"/>
      <c r="EE348" s="134"/>
      <c r="EF348" s="134"/>
      <c r="EG348" s="134"/>
      <c r="EH348" s="134"/>
      <c r="EI348" s="134"/>
      <c r="EJ348" s="134"/>
      <c r="EK348" s="134"/>
      <c r="EL348" s="134"/>
      <c r="EM348" s="134"/>
      <c r="EN348" s="134"/>
      <c r="EO348" s="134"/>
      <c r="EP348" s="134"/>
      <c r="EQ348" s="134"/>
      <c r="ER348" s="134"/>
      <c r="ES348" s="134"/>
      <c r="ET348" s="134"/>
      <c r="EU348" s="134"/>
    </row>
    <row r="349" spans="1:151" customFormat="1" ht="27.75" x14ac:dyDescent="0.4">
      <c r="A349" s="5">
        <f>COUNTIF(A307:A348,"&gt;=1")</f>
        <v>38</v>
      </c>
      <c r="B349" s="2"/>
      <c r="C349" s="2"/>
      <c r="D349" s="5"/>
      <c r="E349" s="4"/>
      <c r="F349" s="4"/>
      <c r="G349" s="22"/>
      <c r="H349" s="23"/>
      <c r="I349" s="86">
        <f>COUNTIF(I307:I348,"Nữ")</f>
        <v>15</v>
      </c>
      <c r="J349" s="145" t="s">
        <v>2532</v>
      </c>
      <c r="K349" s="19"/>
      <c r="L349" s="20"/>
      <c r="M349" s="3"/>
      <c r="N349" s="44"/>
      <c r="O349" s="3"/>
      <c r="P349" s="90"/>
      <c r="Q349" s="48"/>
      <c r="R349" s="192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  <c r="EN349" s="58"/>
      <c r="EO349" s="58"/>
      <c r="EP349" s="58"/>
      <c r="EQ349" s="58"/>
      <c r="ER349" s="58"/>
      <c r="ES349" s="58"/>
      <c r="ET349" s="58"/>
      <c r="EU349" s="58"/>
    </row>
    <row r="350" spans="1:151" customFormat="1" ht="27.75" x14ac:dyDescent="0.4">
      <c r="A350" s="7">
        <v>1</v>
      </c>
      <c r="B350" s="5" t="s">
        <v>944</v>
      </c>
      <c r="C350" s="5" t="s">
        <v>944</v>
      </c>
      <c r="D350" s="5">
        <v>343</v>
      </c>
      <c r="E350" s="51" t="s">
        <v>1410</v>
      </c>
      <c r="F350" s="73" t="s">
        <v>2902</v>
      </c>
      <c r="G350" s="17" t="s">
        <v>4</v>
      </c>
      <c r="H350" s="18" t="s">
        <v>5</v>
      </c>
      <c r="I350" s="19" t="s">
        <v>6</v>
      </c>
      <c r="J350" s="19" t="s">
        <v>7</v>
      </c>
      <c r="K350" s="19" t="s">
        <v>8</v>
      </c>
      <c r="L350" s="20" t="s">
        <v>9</v>
      </c>
      <c r="M350" s="3"/>
      <c r="N350" s="44"/>
      <c r="O350" s="83" t="s">
        <v>2534</v>
      </c>
      <c r="P350" s="46" t="s">
        <v>2363</v>
      </c>
      <c r="Q350" s="48" t="s">
        <v>2364</v>
      </c>
      <c r="R350" s="192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  <c r="EN350" s="58"/>
      <c r="EO350" s="58"/>
      <c r="EP350" s="58"/>
      <c r="EQ350" s="58"/>
      <c r="ER350" s="58"/>
      <c r="ES350" s="58"/>
      <c r="ET350" s="58"/>
      <c r="EU350" s="58"/>
    </row>
    <row r="351" spans="1:151" customFormat="1" ht="27.75" x14ac:dyDescent="0.4">
      <c r="A351" s="7">
        <v>2</v>
      </c>
      <c r="B351" s="5" t="s">
        <v>944</v>
      </c>
      <c r="C351" s="5" t="s">
        <v>944</v>
      </c>
      <c r="D351" s="5">
        <v>344</v>
      </c>
      <c r="E351" s="51" t="s">
        <v>1411</v>
      </c>
      <c r="F351" s="73" t="s">
        <v>2903</v>
      </c>
      <c r="G351" s="17" t="s">
        <v>72</v>
      </c>
      <c r="H351" s="18" t="s">
        <v>26</v>
      </c>
      <c r="I351" s="19" t="s">
        <v>11</v>
      </c>
      <c r="J351" s="19" t="s">
        <v>73</v>
      </c>
      <c r="K351" s="19" t="s">
        <v>74</v>
      </c>
      <c r="L351" s="20" t="s">
        <v>9</v>
      </c>
      <c r="M351" s="3"/>
      <c r="N351" s="44"/>
      <c r="O351" s="84" t="s">
        <v>2534</v>
      </c>
      <c r="P351" s="46" t="s">
        <v>2365</v>
      </c>
      <c r="Q351" s="48" t="s">
        <v>2366</v>
      </c>
      <c r="R351" s="192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  <c r="EN351" s="58"/>
      <c r="EO351" s="58"/>
      <c r="EP351" s="58"/>
      <c r="EQ351" s="58"/>
      <c r="ER351" s="58"/>
      <c r="ES351" s="58"/>
      <c r="ET351" s="58"/>
      <c r="EU351" s="58"/>
    </row>
    <row r="352" spans="1:151" customFormat="1" ht="27.75" x14ac:dyDescent="0.4">
      <c r="A352" s="7">
        <v>3</v>
      </c>
      <c r="B352" s="5" t="s">
        <v>944</v>
      </c>
      <c r="C352" s="5" t="s">
        <v>944</v>
      </c>
      <c r="D352" s="5">
        <v>345</v>
      </c>
      <c r="E352" s="73" t="s">
        <v>1449</v>
      </c>
      <c r="F352" s="73" t="s">
        <v>2904</v>
      </c>
      <c r="G352" s="22" t="s">
        <v>25</v>
      </c>
      <c r="H352" s="23" t="s">
        <v>26</v>
      </c>
      <c r="I352" s="24" t="s">
        <v>6</v>
      </c>
      <c r="J352" s="24" t="s">
        <v>37</v>
      </c>
      <c r="K352" s="24" t="s">
        <v>33</v>
      </c>
      <c r="L352" s="25" t="s">
        <v>9</v>
      </c>
      <c r="M352" s="35"/>
      <c r="N352" s="74"/>
      <c r="O352" s="83" t="s">
        <v>2534</v>
      </c>
      <c r="P352" s="69" t="s">
        <v>2441</v>
      </c>
      <c r="Q352" s="157" t="s">
        <v>2442</v>
      </c>
      <c r="R352" s="192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  <c r="EN352" s="58"/>
      <c r="EO352" s="58"/>
      <c r="EP352" s="58"/>
      <c r="EQ352" s="58"/>
      <c r="ER352" s="58"/>
      <c r="ES352" s="58"/>
      <c r="ET352" s="58"/>
      <c r="EU352" s="58"/>
    </row>
    <row r="353" spans="1:151" customFormat="1" ht="27.75" x14ac:dyDescent="0.4">
      <c r="A353" s="7">
        <v>4</v>
      </c>
      <c r="B353" s="5" t="s">
        <v>944</v>
      </c>
      <c r="C353" s="5" t="s">
        <v>944</v>
      </c>
      <c r="D353" s="5">
        <v>347</v>
      </c>
      <c r="E353" s="51" t="s">
        <v>1415</v>
      </c>
      <c r="F353" s="73" t="s">
        <v>2906</v>
      </c>
      <c r="G353" s="17" t="s">
        <v>210</v>
      </c>
      <c r="H353" s="18" t="s">
        <v>202</v>
      </c>
      <c r="I353" s="19" t="s">
        <v>6</v>
      </c>
      <c r="J353" s="19" t="s">
        <v>211</v>
      </c>
      <c r="K353" s="19" t="s">
        <v>36</v>
      </c>
      <c r="L353" s="20" t="s">
        <v>9</v>
      </c>
      <c r="M353" s="3"/>
      <c r="N353" s="44"/>
      <c r="O353" s="83" t="s">
        <v>2534</v>
      </c>
      <c r="P353" s="46" t="s">
        <v>2373</v>
      </c>
      <c r="Q353" s="48" t="s">
        <v>2374</v>
      </c>
      <c r="R353" s="192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</row>
    <row r="354" spans="1:151" customFormat="1" ht="27.75" x14ac:dyDescent="0.4">
      <c r="A354" s="7">
        <v>5</v>
      </c>
      <c r="B354" s="5" t="s">
        <v>944</v>
      </c>
      <c r="C354" s="5" t="s">
        <v>944</v>
      </c>
      <c r="D354" s="5">
        <v>348</v>
      </c>
      <c r="E354" s="51" t="s">
        <v>1416</v>
      </c>
      <c r="F354" s="73" t="s">
        <v>2907</v>
      </c>
      <c r="G354" s="17" t="s">
        <v>183</v>
      </c>
      <c r="H354" s="18" t="s">
        <v>181</v>
      </c>
      <c r="I354" s="19" t="s">
        <v>6</v>
      </c>
      <c r="J354" s="19" t="s">
        <v>184</v>
      </c>
      <c r="K354" s="19" t="s">
        <v>8</v>
      </c>
      <c r="L354" s="20" t="s">
        <v>9</v>
      </c>
      <c r="M354" s="3"/>
      <c r="N354" s="44"/>
      <c r="O354" s="84" t="s">
        <v>2534</v>
      </c>
      <c r="P354" s="46" t="s">
        <v>2375</v>
      </c>
      <c r="Q354" s="48" t="s">
        <v>2376</v>
      </c>
      <c r="R354" s="192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</row>
    <row r="355" spans="1:151" customFormat="1" ht="27.75" x14ac:dyDescent="0.4">
      <c r="A355" s="7">
        <v>6</v>
      </c>
      <c r="B355" s="5" t="s">
        <v>944</v>
      </c>
      <c r="C355" s="5" t="s">
        <v>944</v>
      </c>
      <c r="D355" s="5">
        <v>349</v>
      </c>
      <c r="E355" s="51" t="s">
        <v>1417</v>
      </c>
      <c r="F355" s="73" t="s">
        <v>2908</v>
      </c>
      <c r="G355" s="17" t="s">
        <v>257</v>
      </c>
      <c r="H355" s="18" t="s">
        <v>251</v>
      </c>
      <c r="I355" s="19" t="s">
        <v>11</v>
      </c>
      <c r="J355" s="19" t="s">
        <v>120</v>
      </c>
      <c r="K355" s="19" t="s">
        <v>17</v>
      </c>
      <c r="L355" s="20" t="s">
        <v>9</v>
      </c>
      <c r="M355" s="3"/>
      <c r="N355" s="44"/>
      <c r="O355" s="83" t="s">
        <v>2534</v>
      </c>
      <c r="P355" s="46" t="s">
        <v>2377</v>
      </c>
      <c r="Q355" s="48" t="s">
        <v>2378</v>
      </c>
      <c r="R355" s="192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  <c r="EN355" s="58"/>
      <c r="EO355" s="58"/>
      <c r="EP355" s="58"/>
      <c r="EQ355" s="58"/>
      <c r="ER355" s="58"/>
      <c r="ES355" s="58"/>
      <c r="ET355" s="58"/>
      <c r="EU355" s="58"/>
    </row>
    <row r="356" spans="1:151" customFormat="1" ht="27.75" x14ac:dyDescent="0.4">
      <c r="A356" s="7">
        <v>7</v>
      </c>
      <c r="B356" s="5" t="s">
        <v>944</v>
      </c>
      <c r="C356" s="5" t="s">
        <v>944</v>
      </c>
      <c r="D356" s="5">
        <v>350</v>
      </c>
      <c r="E356" s="51" t="s">
        <v>1418</v>
      </c>
      <c r="F356" s="73" t="s">
        <v>2909</v>
      </c>
      <c r="G356" s="17" t="s">
        <v>275</v>
      </c>
      <c r="H356" s="18" t="s">
        <v>271</v>
      </c>
      <c r="I356" s="19" t="s">
        <v>11</v>
      </c>
      <c r="J356" s="19" t="s">
        <v>276</v>
      </c>
      <c r="K356" s="19" t="s">
        <v>8</v>
      </c>
      <c r="L356" s="20" t="s">
        <v>9</v>
      </c>
      <c r="M356" s="3"/>
      <c r="N356" s="44"/>
      <c r="O356" s="84" t="s">
        <v>2534</v>
      </c>
      <c r="P356" s="46" t="s">
        <v>2379</v>
      </c>
      <c r="Q356" s="48" t="s">
        <v>2380</v>
      </c>
      <c r="R356" s="192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  <c r="EN356" s="58"/>
      <c r="EO356" s="58"/>
      <c r="EP356" s="58"/>
      <c r="EQ356" s="58"/>
      <c r="ER356" s="58"/>
      <c r="ES356" s="58"/>
      <c r="ET356" s="58"/>
      <c r="EU356" s="58"/>
    </row>
    <row r="357" spans="1:151" customFormat="1" ht="27.75" x14ac:dyDescent="0.4">
      <c r="A357" s="7">
        <v>8</v>
      </c>
      <c r="B357" s="5" t="s">
        <v>944</v>
      </c>
      <c r="C357" s="5" t="s">
        <v>944</v>
      </c>
      <c r="D357" s="5">
        <v>351</v>
      </c>
      <c r="E357" s="51" t="s">
        <v>1419</v>
      </c>
      <c r="F357" s="73" t="s">
        <v>2910</v>
      </c>
      <c r="G357" s="17" t="s">
        <v>207</v>
      </c>
      <c r="H357" s="18" t="s">
        <v>303</v>
      </c>
      <c r="I357" s="19" t="s">
        <v>6</v>
      </c>
      <c r="J357" s="19" t="s">
        <v>307</v>
      </c>
      <c r="K357" s="19" t="s">
        <v>17</v>
      </c>
      <c r="L357" s="20" t="s">
        <v>9</v>
      </c>
      <c r="M357" s="3"/>
      <c r="N357" s="44"/>
      <c r="O357" s="83" t="s">
        <v>2534</v>
      </c>
      <c r="P357" s="46" t="s">
        <v>2381</v>
      </c>
      <c r="Q357" s="48" t="s">
        <v>2382</v>
      </c>
      <c r="R357" s="192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8"/>
      <c r="EO357" s="58"/>
      <c r="EP357" s="58"/>
      <c r="EQ357" s="58"/>
      <c r="ER357" s="58"/>
      <c r="ES357" s="58"/>
      <c r="ET357" s="58"/>
      <c r="EU357" s="58"/>
    </row>
    <row r="358" spans="1:151" customFormat="1" ht="27.75" x14ac:dyDescent="0.4">
      <c r="A358" s="7">
        <v>9</v>
      </c>
      <c r="B358" s="5" t="s">
        <v>944</v>
      </c>
      <c r="C358" s="5" t="s">
        <v>944</v>
      </c>
      <c r="D358" s="5">
        <v>352</v>
      </c>
      <c r="E358" s="73" t="s">
        <v>1456</v>
      </c>
      <c r="F358" s="73" t="s">
        <v>2911</v>
      </c>
      <c r="G358" s="22" t="s">
        <v>308</v>
      </c>
      <c r="H358" s="23" t="s">
        <v>309</v>
      </c>
      <c r="I358" s="24" t="s">
        <v>6</v>
      </c>
      <c r="J358" s="24" t="s">
        <v>310</v>
      </c>
      <c r="K358" s="24" t="s">
        <v>8</v>
      </c>
      <c r="L358" s="25" t="s">
        <v>9</v>
      </c>
      <c r="M358" s="35"/>
      <c r="N358" s="74"/>
      <c r="O358" s="84" t="s">
        <v>2534</v>
      </c>
      <c r="P358" s="69" t="s">
        <v>2453</v>
      </c>
      <c r="Q358" s="157" t="s">
        <v>2454</v>
      </c>
      <c r="R358" s="192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8"/>
      <c r="EO358" s="58"/>
      <c r="EP358" s="58"/>
      <c r="EQ358" s="58"/>
      <c r="ER358" s="58"/>
      <c r="ES358" s="58"/>
      <c r="ET358" s="58"/>
      <c r="EU358" s="58"/>
    </row>
    <row r="359" spans="1:151" customFormat="1" ht="27.75" x14ac:dyDescent="0.4">
      <c r="A359" s="7">
        <v>10</v>
      </c>
      <c r="B359" s="5" t="s">
        <v>944</v>
      </c>
      <c r="C359" s="5" t="s">
        <v>944</v>
      </c>
      <c r="D359" s="5">
        <v>353</v>
      </c>
      <c r="E359" s="73" t="s">
        <v>1459</v>
      </c>
      <c r="F359" s="73" t="s">
        <v>2912</v>
      </c>
      <c r="G359" s="22" t="s">
        <v>339</v>
      </c>
      <c r="H359" s="23" t="s">
        <v>340</v>
      </c>
      <c r="I359" s="24" t="s">
        <v>11</v>
      </c>
      <c r="J359" s="24" t="s">
        <v>269</v>
      </c>
      <c r="K359" s="24" t="s">
        <v>17</v>
      </c>
      <c r="L359" s="25" t="s">
        <v>9</v>
      </c>
      <c r="M359" s="35"/>
      <c r="N359" s="74"/>
      <c r="O359" s="83" t="s">
        <v>2534</v>
      </c>
      <c r="P359" s="69" t="s">
        <v>2459</v>
      </c>
      <c r="Q359" s="157" t="s">
        <v>2460</v>
      </c>
      <c r="R359" s="192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  <c r="EN359" s="58"/>
      <c r="EO359" s="58"/>
      <c r="EP359" s="58"/>
      <c r="EQ359" s="58"/>
      <c r="ER359" s="58"/>
      <c r="ES359" s="58"/>
      <c r="ET359" s="58"/>
      <c r="EU359" s="58"/>
    </row>
    <row r="360" spans="1:151" customFormat="1" ht="27.75" x14ac:dyDescent="0.4">
      <c r="A360" s="7">
        <v>11</v>
      </c>
      <c r="B360" s="5" t="s">
        <v>944</v>
      </c>
      <c r="C360" s="5" t="s">
        <v>944</v>
      </c>
      <c r="D360" s="5">
        <v>354</v>
      </c>
      <c r="E360" s="73" t="s">
        <v>1460</v>
      </c>
      <c r="F360" s="73" t="s">
        <v>2913</v>
      </c>
      <c r="G360" s="22" t="s">
        <v>346</v>
      </c>
      <c r="H360" s="23" t="s">
        <v>347</v>
      </c>
      <c r="I360" s="24" t="s">
        <v>6</v>
      </c>
      <c r="J360" s="24" t="s">
        <v>22</v>
      </c>
      <c r="K360" s="24" t="s">
        <v>17</v>
      </c>
      <c r="L360" s="25" t="s">
        <v>9</v>
      </c>
      <c r="M360" s="35"/>
      <c r="N360" s="74"/>
      <c r="O360" s="84" t="s">
        <v>2534</v>
      </c>
      <c r="P360" s="69" t="s">
        <v>2461</v>
      </c>
      <c r="Q360" s="157" t="s">
        <v>2462</v>
      </c>
      <c r="R360" s="192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</row>
    <row r="361" spans="1:151" customFormat="1" ht="27.75" x14ac:dyDescent="0.4">
      <c r="A361" s="7">
        <v>12</v>
      </c>
      <c r="B361" s="5" t="s">
        <v>944</v>
      </c>
      <c r="C361" s="5" t="s">
        <v>944</v>
      </c>
      <c r="D361" s="5">
        <v>355</v>
      </c>
      <c r="E361" s="51" t="s">
        <v>1420</v>
      </c>
      <c r="F361" s="73" t="s">
        <v>2914</v>
      </c>
      <c r="G361" s="17" t="s">
        <v>354</v>
      </c>
      <c r="H361" s="18" t="s">
        <v>351</v>
      </c>
      <c r="I361" s="19" t="s">
        <v>11</v>
      </c>
      <c r="J361" s="19" t="s">
        <v>254</v>
      </c>
      <c r="K361" s="19" t="s">
        <v>74</v>
      </c>
      <c r="L361" s="20" t="s">
        <v>57</v>
      </c>
      <c r="M361" s="3"/>
      <c r="N361" s="44" t="s">
        <v>2527</v>
      </c>
      <c r="O361" s="83" t="s">
        <v>2534</v>
      </c>
      <c r="P361" s="46" t="s">
        <v>2383</v>
      </c>
      <c r="Q361" s="48" t="s">
        <v>2384</v>
      </c>
      <c r="R361" s="192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  <c r="EN361" s="58"/>
      <c r="EO361" s="58"/>
      <c r="EP361" s="58"/>
      <c r="EQ361" s="58"/>
      <c r="ER361" s="58"/>
      <c r="ES361" s="58"/>
      <c r="ET361" s="58"/>
      <c r="EU361" s="58"/>
    </row>
    <row r="362" spans="1:151" customFormat="1" ht="27.75" x14ac:dyDescent="0.4">
      <c r="A362" s="7">
        <v>13</v>
      </c>
      <c r="B362" s="5" t="s">
        <v>944</v>
      </c>
      <c r="C362" s="5" t="s">
        <v>944</v>
      </c>
      <c r="D362" s="5">
        <v>356</v>
      </c>
      <c r="E362" s="51" t="s">
        <v>1421</v>
      </c>
      <c r="F362" s="73" t="s">
        <v>2915</v>
      </c>
      <c r="G362" s="17" t="s">
        <v>317</v>
      </c>
      <c r="H362" s="18" t="s">
        <v>434</v>
      </c>
      <c r="I362" s="19" t="s">
        <v>6</v>
      </c>
      <c r="J362" s="19" t="s">
        <v>435</v>
      </c>
      <c r="K362" s="19" t="s">
        <v>8</v>
      </c>
      <c r="L362" s="20" t="s">
        <v>9</v>
      </c>
      <c r="M362" s="3"/>
      <c r="N362" s="44"/>
      <c r="O362" s="84" t="s">
        <v>2534</v>
      </c>
      <c r="P362" s="46" t="s">
        <v>2385</v>
      </c>
      <c r="Q362" s="48" t="s">
        <v>2386</v>
      </c>
      <c r="R362" s="192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  <c r="EN362" s="58"/>
      <c r="EO362" s="58"/>
      <c r="EP362" s="58"/>
      <c r="EQ362" s="58"/>
      <c r="ER362" s="58"/>
      <c r="ES362" s="58"/>
      <c r="ET362" s="58"/>
      <c r="EU362" s="58"/>
    </row>
    <row r="363" spans="1:151" customFormat="1" ht="27.75" x14ac:dyDescent="0.4">
      <c r="A363" s="7">
        <v>14</v>
      </c>
      <c r="B363" s="5" t="s">
        <v>944</v>
      </c>
      <c r="C363" s="5" t="s">
        <v>944</v>
      </c>
      <c r="D363" s="5">
        <v>357</v>
      </c>
      <c r="E363" s="51" t="s">
        <v>1424</v>
      </c>
      <c r="F363" s="73" t="s">
        <v>2916</v>
      </c>
      <c r="G363" s="17" t="s">
        <v>463</v>
      </c>
      <c r="H363" s="18" t="s">
        <v>456</v>
      </c>
      <c r="I363" s="19" t="s">
        <v>11</v>
      </c>
      <c r="J363" s="19" t="s">
        <v>182</v>
      </c>
      <c r="K363" s="19" t="s">
        <v>17</v>
      </c>
      <c r="L363" s="20" t="s">
        <v>9</v>
      </c>
      <c r="M363" s="3"/>
      <c r="N363" s="44"/>
      <c r="O363" s="83" t="s">
        <v>2534</v>
      </c>
      <c r="P363" s="46" t="s">
        <v>2391</v>
      </c>
      <c r="Q363" s="48" t="s">
        <v>2392</v>
      </c>
      <c r="R363" s="192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</row>
    <row r="364" spans="1:151" customFormat="1" ht="27.75" x14ac:dyDescent="0.4">
      <c r="A364" s="7">
        <v>15</v>
      </c>
      <c r="B364" s="5" t="s">
        <v>944</v>
      </c>
      <c r="C364" s="5" t="s">
        <v>944</v>
      </c>
      <c r="D364" s="5">
        <v>358</v>
      </c>
      <c r="E364" s="51" t="s">
        <v>1422</v>
      </c>
      <c r="F364" s="73" t="s">
        <v>2917</v>
      </c>
      <c r="G364" s="17" t="s">
        <v>471</v>
      </c>
      <c r="H364" s="18" t="s">
        <v>456</v>
      </c>
      <c r="I364" s="19" t="s">
        <v>11</v>
      </c>
      <c r="J364" s="19" t="s">
        <v>47</v>
      </c>
      <c r="K364" s="19" t="s">
        <v>17</v>
      </c>
      <c r="L364" s="20" t="s">
        <v>9</v>
      </c>
      <c r="M364" s="3"/>
      <c r="N364" s="44"/>
      <c r="O364" s="83" t="s">
        <v>2534</v>
      </c>
      <c r="P364" s="46" t="s">
        <v>2387</v>
      </c>
      <c r="Q364" s="48" t="s">
        <v>2388</v>
      </c>
      <c r="R364" s="192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  <c r="EN364" s="58"/>
      <c r="EO364" s="58"/>
      <c r="EP364" s="58"/>
      <c r="EQ364" s="58"/>
      <c r="ER364" s="58"/>
      <c r="ES364" s="58"/>
      <c r="ET364" s="58"/>
      <c r="EU364" s="58"/>
    </row>
    <row r="365" spans="1:151" s="135" customFormat="1" ht="27.75" x14ac:dyDescent="0.4">
      <c r="A365" s="7">
        <v>16</v>
      </c>
      <c r="B365" s="5" t="s">
        <v>944</v>
      </c>
      <c r="C365" s="5" t="s">
        <v>944</v>
      </c>
      <c r="D365" s="5">
        <v>359</v>
      </c>
      <c r="E365" s="51" t="s">
        <v>1423</v>
      </c>
      <c r="F365" s="73" t="s">
        <v>2918</v>
      </c>
      <c r="G365" s="17" t="s">
        <v>475</v>
      </c>
      <c r="H365" s="18" t="s">
        <v>456</v>
      </c>
      <c r="I365" s="19" t="s">
        <v>11</v>
      </c>
      <c r="J365" s="19" t="s">
        <v>73</v>
      </c>
      <c r="K365" s="19" t="s">
        <v>17</v>
      </c>
      <c r="L365" s="20" t="s">
        <v>9</v>
      </c>
      <c r="M365" s="3"/>
      <c r="N365" s="44"/>
      <c r="O365" s="84" t="s">
        <v>2534</v>
      </c>
      <c r="P365" s="46" t="s">
        <v>2389</v>
      </c>
      <c r="Q365" s="48" t="s">
        <v>2390</v>
      </c>
      <c r="R365" s="192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  <c r="BK365" s="134"/>
      <c r="BL365" s="134"/>
      <c r="BM365" s="134"/>
      <c r="BN365" s="134"/>
      <c r="BO365" s="134"/>
      <c r="BP365" s="134"/>
      <c r="BQ365" s="134"/>
      <c r="BR365" s="134"/>
      <c r="BS365" s="134"/>
      <c r="BT365" s="134"/>
      <c r="BU365" s="134"/>
      <c r="BV365" s="134"/>
      <c r="BW365" s="134"/>
      <c r="BX365" s="134"/>
      <c r="BY365" s="134"/>
      <c r="BZ365" s="134"/>
      <c r="CA365" s="134"/>
      <c r="CB365" s="134"/>
      <c r="CC365" s="134"/>
      <c r="CD365" s="134"/>
      <c r="CE365" s="134"/>
      <c r="CF365" s="134"/>
      <c r="CG365" s="134"/>
      <c r="CH365" s="134"/>
      <c r="CI365" s="134"/>
      <c r="CJ365" s="134"/>
      <c r="CK365" s="134"/>
      <c r="CL365" s="134"/>
      <c r="CM365" s="134"/>
      <c r="CN365" s="134"/>
      <c r="CO365" s="134"/>
      <c r="CP365" s="134"/>
      <c r="CQ365" s="134"/>
      <c r="CR365" s="134"/>
      <c r="CS365" s="134"/>
      <c r="CT365" s="134"/>
      <c r="CU365" s="134"/>
      <c r="CV365" s="134"/>
      <c r="CW365" s="134"/>
      <c r="CX365" s="134"/>
      <c r="CY365" s="134"/>
      <c r="CZ365" s="134"/>
      <c r="DA365" s="134"/>
      <c r="DB365" s="134"/>
      <c r="DC365" s="134"/>
      <c r="DD365" s="134"/>
      <c r="DE365" s="134"/>
      <c r="DF365" s="134"/>
      <c r="DG365" s="134"/>
      <c r="DH365" s="134"/>
      <c r="DI365" s="134"/>
      <c r="DJ365" s="134"/>
      <c r="DK365" s="134"/>
      <c r="DL365" s="134"/>
      <c r="DM365" s="134"/>
      <c r="DN365" s="134"/>
      <c r="DO365" s="134"/>
      <c r="DP365" s="134"/>
      <c r="DQ365" s="134"/>
      <c r="DR365" s="134"/>
      <c r="DS365" s="134"/>
      <c r="DT365" s="134"/>
      <c r="DU365" s="134"/>
      <c r="DV365" s="134"/>
      <c r="DW365" s="134"/>
      <c r="DX365" s="134"/>
      <c r="DY365" s="134"/>
      <c r="DZ365" s="134"/>
      <c r="EA365" s="134"/>
      <c r="EB365" s="134"/>
      <c r="EC365" s="134"/>
      <c r="ED365" s="134"/>
      <c r="EE365" s="134"/>
      <c r="EF365" s="134"/>
      <c r="EG365" s="134"/>
      <c r="EH365" s="134"/>
      <c r="EI365" s="134"/>
      <c r="EJ365" s="134"/>
      <c r="EK365" s="134"/>
      <c r="EL365" s="134"/>
      <c r="EM365" s="134"/>
      <c r="EN365" s="134"/>
      <c r="EO365" s="134"/>
      <c r="EP365" s="134"/>
      <c r="EQ365" s="134"/>
      <c r="ER365" s="134"/>
      <c r="ES365" s="134"/>
      <c r="ET365" s="134"/>
      <c r="EU365" s="134"/>
    </row>
    <row r="366" spans="1:151" customFormat="1" ht="27.75" x14ac:dyDescent="0.4">
      <c r="A366" s="7">
        <v>17</v>
      </c>
      <c r="B366" s="5" t="s">
        <v>944</v>
      </c>
      <c r="C366" s="5" t="s">
        <v>944</v>
      </c>
      <c r="D366" s="5">
        <v>360</v>
      </c>
      <c r="E366" s="51" t="s">
        <v>1425</v>
      </c>
      <c r="F366" s="73" t="s">
        <v>2919</v>
      </c>
      <c r="G366" s="17" t="s">
        <v>481</v>
      </c>
      <c r="H366" s="18" t="s">
        <v>482</v>
      </c>
      <c r="I366" s="19" t="s">
        <v>6</v>
      </c>
      <c r="J366" s="19" t="s">
        <v>483</v>
      </c>
      <c r="K366" s="19" t="s">
        <v>17</v>
      </c>
      <c r="L366" s="20" t="s">
        <v>9</v>
      </c>
      <c r="M366" s="3"/>
      <c r="N366" s="44"/>
      <c r="O366" s="84" t="s">
        <v>2534</v>
      </c>
      <c r="P366" s="46" t="s">
        <v>2393</v>
      </c>
      <c r="Q366" s="48" t="s">
        <v>2394</v>
      </c>
      <c r="R366" s="192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</row>
    <row r="367" spans="1:151" customFormat="1" ht="27.75" x14ac:dyDescent="0.4">
      <c r="A367" s="7">
        <v>18</v>
      </c>
      <c r="B367" s="5" t="s">
        <v>944</v>
      </c>
      <c r="C367" s="5" t="s">
        <v>944</v>
      </c>
      <c r="D367" s="5">
        <v>361</v>
      </c>
      <c r="E367" s="51" t="s">
        <v>1426</v>
      </c>
      <c r="F367" s="73" t="s">
        <v>2920</v>
      </c>
      <c r="G367" s="17" t="s">
        <v>505</v>
      </c>
      <c r="H367" s="18" t="s">
        <v>501</v>
      </c>
      <c r="I367" s="19" t="s">
        <v>11</v>
      </c>
      <c r="J367" s="19" t="s">
        <v>506</v>
      </c>
      <c r="K367" s="19" t="s">
        <v>507</v>
      </c>
      <c r="L367" s="20" t="s">
        <v>9</v>
      </c>
      <c r="M367" s="3"/>
      <c r="N367" s="44"/>
      <c r="O367" s="83" t="s">
        <v>2534</v>
      </c>
      <c r="P367" s="46" t="s">
        <v>2395</v>
      </c>
      <c r="Q367" s="48" t="s">
        <v>2396</v>
      </c>
      <c r="R367" s="192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  <c r="EN367" s="58"/>
      <c r="EO367" s="58"/>
      <c r="EP367" s="58"/>
      <c r="EQ367" s="58"/>
      <c r="ER367" s="58"/>
      <c r="ES367" s="58"/>
      <c r="ET367" s="58"/>
      <c r="EU367" s="58"/>
    </row>
    <row r="368" spans="1:151" customFormat="1" ht="27.75" x14ac:dyDescent="0.4">
      <c r="A368" s="7">
        <v>19</v>
      </c>
      <c r="B368" s="5" t="s">
        <v>944</v>
      </c>
      <c r="C368" s="5" t="s">
        <v>944</v>
      </c>
      <c r="D368" s="5">
        <v>362</v>
      </c>
      <c r="E368" s="51" t="s">
        <v>1427</v>
      </c>
      <c r="F368" s="73" t="s">
        <v>2921</v>
      </c>
      <c r="G368" s="17" t="s">
        <v>517</v>
      </c>
      <c r="H368" s="18" t="s">
        <v>518</v>
      </c>
      <c r="I368" s="19" t="s">
        <v>6</v>
      </c>
      <c r="J368" s="19" t="s">
        <v>113</v>
      </c>
      <c r="K368" s="19" t="s">
        <v>237</v>
      </c>
      <c r="L368" s="20" t="s">
        <v>9</v>
      </c>
      <c r="M368" s="3"/>
      <c r="N368" s="44"/>
      <c r="O368" s="84" t="s">
        <v>2534</v>
      </c>
      <c r="P368" s="46" t="s">
        <v>2397</v>
      </c>
      <c r="Q368" s="48" t="s">
        <v>2398</v>
      </c>
      <c r="R368" s="192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</row>
    <row r="369" spans="1:151" customFormat="1" ht="27.75" x14ac:dyDescent="0.4">
      <c r="A369" s="7">
        <v>20</v>
      </c>
      <c r="B369" s="5" t="s">
        <v>944</v>
      </c>
      <c r="C369" s="5" t="s">
        <v>944</v>
      </c>
      <c r="D369" s="5">
        <v>364</v>
      </c>
      <c r="E369" s="73" t="s">
        <v>1466</v>
      </c>
      <c r="F369" s="73" t="s">
        <v>2923</v>
      </c>
      <c r="G369" s="22" t="s">
        <v>546</v>
      </c>
      <c r="H369" s="23" t="s">
        <v>547</v>
      </c>
      <c r="I369" s="24" t="s">
        <v>11</v>
      </c>
      <c r="J369" s="24" t="s">
        <v>548</v>
      </c>
      <c r="K369" s="24" t="s">
        <v>8</v>
      </c>
      <c r="L369" s="25" t="s">
        <v>9</v>
      </c>
      <c r="M369" s="35"/>
      <c r="N369" s="74"/>
      <c r="O369" s="84" t="s">
        <v>2534</v>
      </c>
      <c r="P369" s="69" t="s">
        <v>2473</v>
      </c>
      <c r="Q369" s="157" t="s">
        <v>2474</v>
      </c>
      <c r="R369" s="192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</row>
    <row r="370" spans="1:151" customFormat="1" ht="27.75" x14ac:dyDescent="0.4">
      <c r="A370" s="7">
        <v>21</v>
      </c>
      <c r="B370" s="5" t="s">
        <v>944</v>
      </c>
      <c r="C370" s="5" t="s">
        <v>944</v>
      </c>
      <c r="D370" s="5">
        <v>365</v>
      </c>
      <c r="E370" s="73" t="s">
        <v>1467</v>
      </c>
      <c r="F370" s="73" t="s">
        <v>2924</v>
      </c>
      <c r="G370" s="22" t="s">
        <v>549</v>
      </c>
      <c r="H370" s="23" t="s">
        <v>547</v>
      </c>
      <c r="I370" s="24" t="s">
        <v>11</v>
      </c>
      <c r="J370" s="24" t="s">
        <v>550</v>
      </c>
      <c r="K370" s="24" t="s">
        <v>17</v>
      </c>
      <c r="L370" s="25" t="s">
        <v>9</v>
      </c>
      <c r="M370" s="35"/>
      <c r="N370" s="74"/>
      <c r="O370" s="83" t="s">
        <v>2534</v>
      </c>
      <c r="P370" s="69" t="s">
        <v>2475</v>
      </c>
      <c r="Q370" s="157" t="s">
        <v>2476</v>
      </c>
      <c r="R370" s="192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</row>
    <row r="371" spans="1:151" s="135" customFormat="1" ht="27.75" x14ac:dyDescent="0.4">
      <c r="A371" s="7">
        <v>22</v>
      </c>
      <c r="B371" s="5" t="s">
        <v>944</v>
      </c>
      <c r="C371" s="5" t="s">
        <v>944</v>
      </c>
      <c r="D371" s="5">
        <v>366</v>
      </c>
      <c r="E371" s="73" t="s">
        <v>1471</v>
      </c>
      <c r="F371" s="73" t="s">
        <v>2925</v>
      </c>
      <c r="G371" s="22" t="s">
        <v>608</v>
      </c>
      <c r="H371" s="23" t="s">
        <v>609</v>
      </c>
      <c r="I371" s="24" t="s">
        <v>11</v>
      </c>
      <c r="J371" s="24" t="s">
        <v>610</v>
      </c>
      <c r="K371" s="24" t="s">
        <v>611</v>
      </c>
      <c r="L371" s="25" t="s">
        <v>9</v>
      </c>
      <c r="M371" s="35"/>
      <c r="N371" s="74"/>
      <c r="O371" s="84" t="s">
        <v>2534</v>
      </c>
      <c r="P371" s="69" t="s">
        <v>2483</v>
      </c>
      <c r="Q371" s="157" t="s">
        <v>2484</v>
      </c>
      <c r="R371" s="192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  <c r="BE371" s="134"/>
      <c r="BF371" s="134"/>
      <c r="BG371" s="134"/>
      <c r="BH371" s="134"/>
      <c r="BI371" s="134"/>
      <c r="BJ371" s="134"/>
      <c r="BK371" s="134"/>
      <c r="BL371" s="134"/>
      <c r="BM371" s="134"/>
      <c r="BN371" s="134"/>
      <c r="BO371" s="134"/>
      <c r="BP371" s="134"/>
      <c r="BQ371" s="134"/>
      <c r="BR371" s="134"/>
      <c r="BS371" s="134"/>
      <c r="BT371" s="134"/>
      <c r="BU371" s="134"/>
      <c r="BV371" s="134"/>
      <c r="BW371" s="134"/>
      <c r="BX371" s="134"/>
      <c r="BY371" s="134"/>
      <c r="BZ371" s="134"/>
      <c r="CA371" s="134"/>
      <c r="CB371" s="134"/>
      <c r="CC371" s="134"/>
      <c r="CD371" s="134"/>
      <c r="CE371" s="134"/>
      <c r="CF371" s="134"/>
      <c r="CG371" s="134"/>
      <c r="CH371" s="134"/>
      <c r="CI371" s="134"/>
      <c r="CJ371" s="134"/>
      <c r="CK371" s="134"/>
      <c r="CL371" s="134"/>
      <c r="CM371" s="134"/>
      <c r="CN371" s="134"/>
      <c r="CO371" s="134"/>
      <c r="CP371" s="134"/>
      <c r="CQ371" s="134"/>
      <c r="CR371" s="134"/>
      <c r="CS371" s="134"/>
      <c r="CT371" s="134"/>
      <c r="CU371" s="134"/>
      <c r="CV371" s="134"/>
      <c r="CW371" s="134"/>
      <c r="CX371" s="134"/>
      <c r="CY371" s="134"/>
      <c r="CZ371" s="134"/>
      <c r="DA371" s="134"/>
      <c r="DB371" s="134"/>
      <c r="DC371" s="134"/>
      <c r="DD371" s="134"/>
      <c r="DE371" s="134"/>
      <c r="DF371" s="134"/>
      <c r="DG371" s="134"/>
      <c r="DH371" s="134"/>
      <c r="DI371" s="134"/>
      <c r="DJ371" s="134"/>
      <c r="DK371" s="134"/>
      <c r="DL371" s="134"/>
      <c r="DM371" s="134"/>
      <c r="DN371" s="134"/>
      <c r="DO371" s="134"/>
      <c r="DP371" s="134"/>
      <c r="DQ371" s="134"/>
      <c r="DR371" s="134"/>
      <c r="DS371" s="134"/>
      <c r="DT371" s="134"/>
      <c r="DU371" s="134"/>
      <c r="DV371" s="134"/>
      <c r="DW371" s="134"/>
      <c r="DX371" s="134"/>
      <c r="DY371" s="134"/>
      <c r="DZ371" s="134"/>
      <c r="EA371" s="134"/>
      <c r="EB371" s="134"/>
      <c r="EC371" s="134"/>
      <c r="ED371" s="134"/>
      <c r="EE371" s="134"/>
      <c r="EF371" s="134"/>
      <c r="EG371" s="134"/>
      <c r="EH371" s="134"/>
      <c r="EI371" s="134"/>
      <c r="EJ371" s="134"/>
      <c r="EK371" s="134"/>
      <c r="EL371" s="134"/>
      <c r="EM371" s="134"/>
      <c r="EN371" s="134"/>
      <c r="EO371" s="134"/>
      <c r="EP371" s="134"/>
      <c r="EQ371" s="134"/>
      <c r="ER371" s="134"/>
      <c r="ES371" s="134"/>
      <c r="ET371" s="134"/>
      <c r="EU371" s="134"/>
    </row>
    <row r="372" spans="1:151" customFormat="1" ht="27.75" x14ac:dyDescent="0.4">
      <c r="A372" s="7">
        <v>23</v>
      </c>
      <c r="B372" s="5" t="s">
        <v>944</v>
      </c>
      <c r="C372" s="5" t="s">
        <v>944</v>
      </c>
      <c r="D372" s="5">
        <v>367</v>
      </c>
      <c r="E372" s="51" t="s">
        <v>1430</v>
      </c>
      <c r="F372" s="73" t="s">
        <v>2926</v>
      </c>
      <c r="G372" s="17" t="s">
        <v>652</v>
      </c>
      <c r="H372" s="18" t="s">
        <v>632</v>
      </c>
      <c r="I372" s="19" t="s">
        <v>11</v>
      </c>
      <c r="J372" s="19" t="s">
        <v>653</v>
      </c>
      <c r="K372" s="19" t="s">
        <v>8</v>
      </c>
      <c r="L372" s="20" t="s">
        <v>57</v>
      </c>
      <c r="M372" s="3"/>
      <c r="N372" s="44" t="s">
        <v>2527</v>
      </c>
      <c r="O372" s="83" t="s">
        <v>2534</v>
      </c>
      <c r="P372" s="46" t="s">
        <v>2403</v>
      </c>
      <c r="Q372" s="48" t="s">
        <v>2404</v>
      </c>
      <c r="R372" s="192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</row>
    <row r="373" spans="1:151" customFormat="1" ht="27.75" x14ac:dyDescent="0.4">
      <c r="A373" s="7">
        <v>24</v>
      </c>
      <c r="B373" s="5" t="s">
        <v>944</v>
      </c>
      <c r="C373" s="5" t="s">
        <v>944</v>
      </c>
      <c r="D373" s="5">
        <v>368</v>
      </c>
      <c r="E373" s="51" t="s">
        <v>1432</v>
      </c>
      <c r="F373" s="73" t="s">
        <v>2927</v>
      </c>
      <c r="G373" s="17" t="s">
        <v>640</v>
      </c>
      <c r="H373" s="18" t="s">
        <v>632</v>
      </c>
      <c r="I373" s="19" t="s">
        <v>11</v>
      </c>
      <c r="J373" s="19" t="s">
        <v>644</v>
      </c>
      <c r="K373" s="19" t="s">
        <v>50</v>
      </c>
      <c r="L373" s="20" t="s">
        <v>9</v>
      </c>
      <c r="M373" s="3"/>
      <c r="N373" s="44"/>
      <c r="O373" s="84" t="s">
        <v>2534</v>
      </c>
      <c r="P373" s="46" t="s">
        <v>2407</v>
      </c>
      <c r="Q373" s="48" t="s">
        <v>2408</v>
      </c>
      <c r="R373" s="192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</row>
    <row r="374" spans="1:151" customFormat="1" ht="27.75" x14ac:dyDescent="0.4">
      <c r="A374" s="7">
        <v>25</v>
      </c>
      <c r="B374" s="5" t="s">
        <v>944</v>
      </c>
      <c r="C374" s="5" t="s">
        <v>944</v>
      </c>
      <c r="D374" s="5">
        <v>370</v>
      </c>
      <c r="E374" s="51" t="s">
        <v>1433</v>
      </c>
      <c r="F374" s="73" t="s">
        <v>2929</v>
      </c>
      <c r="G374" s="17" t="s">
        <v>677</v>
      </c>
      <c r="H374" s="18" t="s">
        <v>674</v>
      </c>
      <c r="I374" s="19" t="s">
        <v>6</v>
      </c>
      <c r="J374" s="19" t="s">
        <v>390</v>
      </c>
      <c r="K374" s="19" t="s">
        <v>8</v>
      </c>
      <c r="L374" s="20" t="s">
        <v>9</v>
      </c>
      <c r="M374" s="3"/>
      <c r="N374" s="44"/>
      <c r="O374" s="83" t="s">
        <v>2534</v>
      </c>
      <c r="P374" s="46" t="s">
        <v>2409</v>
      </c>
      <c r="Q374" s="48" t="s">
        <v>2410</v>
      </c>
      <c r="R374" s="192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</row>
    <row r="375" spans="1:151" customFormat="1" ht="27.75" x14ac:dyDescent="0.4">
      <c r="A375" s="7">
        <v>26</v>
      </c>
      <c r="B375" s="5" t="s">
        <v>944</v>
      </c>
      <c r="C375" s="5" t="s">
        <v>944</v>
      </c>
      <c r="D375" s="5">
        <v>371</v>
      </c>
      <c r="E375" s="51" t="s">
        <v>1436</v>
      </c>
      <c r="F375" s="73" t="s">
        <v>2930</v>
      </c>
      <c r="G375" s="17" t="s">
        <v>510</v>
      </c>
      <c r="H375" s="18" t="s">
        <v>732</v>
      </c>
      <c r="I375" s="19" t="s">
        <v>6</v>
      </c>
      <c r="J375" s="19" t="s">
        <v>661</v>
      </c>
      <c r="K375" s="19" t="s">
        <v>50</v>
      </c>
      <c r="L375" s="20" t="s">
        <v>9</v>
      </c>
      <c r="M375" s="3"/>
      <c r="N375" s="44"/>
      <c r="O375" s="83" t="s">
        <v>2534</v>
      </c>
      <c r="P375" s="46" t="s">
        <v>2415</v>
      </c>
      <c r="Q375" s="48" t="s">
        <v>2416</v>
      </c>
      <c r="R375" s="192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</row>
    <row r="376" spans="1:151" customFormat="1" ht="27.75" x14ac:dyDescent="0.4">
      <c r="A376" s="7">
        <v>27</v>
      </c>
      <c r="B376" s="5" t="s">
        <v>944</v>
      </c>
      <c r="C376" s="5" t="s">
        <v>944</v>
      </c>
      <c r="D376" s="5">
        <v>372</v>
      </c>
      <c r="E376" s="73" t="s">
        <v>1478</v>
      </c>
      <c r="F376" s="73" t="s">
        <v>2931</v>
      </c>
      <c r="G376" s="22" t="s">
        <v>741</v>
      </c>
      <c r="H376" s="23" t="s">
        <v>742</v>
      </c>
      <c r="I376" s="24" t="s">
        <v>11</v>
      </c>
      <c r="J376" s="24" t="s">
        <v>626</v>
      </c>
      <c r="K376" s="24" t="s">
        <v>8</v>
      </c>
      <c r="L376" s="34"/>
      <c r="M376" s="35"/>
      <c r="N376" s="74"/>
      <c r="O376" s="84" t="s">
        <v>2534</v>
      </c>
      <c r="P376" s="69" t="s">
        <v>2497</v>
      </c>
      <c r="Q376" s="157" t="s">
        <v>2498</v>
      </c>
      <c r="R376" s="192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  <c r="EN376" s="58"/>
      <c r="EO376" s="58"/>
      <c r="EP376" s="58"/>
      <c r="EQ376" s="58"/>
      <c r="ER376" s="58"/>
      <c r="ES376" s="58"/>
      <c r="ET376" s="58"/>
      <c r="EU376" s="58"/>
    </row>
    <row r="377" spans="1:151" customFormat="1" ht="27.75" x14ac:dyDescent="0.4">
      <c r="A377" s="7">
        <v>28</v>
      </c>
      <c r="B377" s="5" t="s">
        <v>944</v>
      </c>
      <c r="C377" s="5" t="s">
        <v>944</v>
      </c>
      <c r="D377" s="5">
        <v>373</v>
      </c>
      <c r="E377" s="51" t="s">
        <v>1437</v>
      </c>
      <c r="F377" s="73" t="s">
        <v>2932</v>
      </c>
      <c r="G377" s="17" t="s">
        <v>405</v>
      </c>
      <c r="H377" s="18" t="s">
        <v>740</v>
      </c>
      <c r="I377" s="19" t="s">
        <v>6</v>
      </c>
      <c r="J377" s="19" t="s">
        <v>499</v>
      </c>
      <c r="K377" s="19" t="s">
        <v>17</v>
      </c>
      <c r="L377" s="20" t="s">
        <v>9</v>
      </c>
      <c r="M377" s="3"/>
      <c r="N377" s="44"/>
      <c r="O377" s="83" t="s">
        <v>2534</v>
      </c>
      <c r="P377" s="46" t="s">
        <v>2417</v>
      </c>
      <c r="Q377" s="48" t="s">
        <v>2418</v>
      </c>
      <c r="R377" s="192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  <c r="EN377" s="58"/>
      <c r="EO377" s="58"/>
      <c r="EP377" s="58"/>
      <c r="EQ377" s="58"/>
      <c r="ER377" s="58"/>
      <c r="ES377" s="58"/>
      <c r="ET377" s="58"/>
      <c r="EU377" s="58"/>
    </row>
    <row r="378" spans="1:151" customFormat="1" ht="27.75" x14ac:dyDescent="0.4">
      <c r="A378" s="7">
        <v>29</v>
      </c>
      <c r="B378" s="5" t="s">
        <v>944</v>
      </c>
      <c r="C378" s="5" t="s">
        <v>944</v>
      </c>
      <c r="D378" s="5">
        <v>375</v>
      </c>
      <c r="E378" s="73" t="s">
        <v>1481</v>
      </c>
      <c r="F378" s="73" t="s">
        <v>2934</v>
      </c>
      <c r="G378" s="22" t="s">
        <v>786</v>
      </c>
      <c r="H378" s="23" t="s">
        <v>787</v>
      </c>
      <c r="I378" s="24" t="s">
        <v>11</v>
      </c>
      <c r="J378" s="24" t="s">
        <v>222</v>
      </c>
      <c r="K378" s="24" t="s">
        <v>60</v>
      </c>
      <c r="L378" s="25" t="s">
        <v>9</v>
      </c>
      <c r="M378" s="35"/>
      <c r="N378" s="74"/>
      <c r="O378" s="83" t="s">
        <v>2534</v>
      </c>
      <c r="P378" s="69" t="s">
        <v>2503</v>
      </c>
      <c r="Q378" s="157" t="s">
        <v>2504</v>
      </c>
      <c r="R378" s="192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</row>
    <row r="379" spans="1:151" customFormat="1" ht="27.75" x14ac:dyDescent="0.4">
      <c r="A379" s="7">
        <v>30</v>
      </c>
      <c r="B379" s="5" t="s">
        <v>944</v>
      </c>
      <c r="C379" s="5" t="s">
        <v>944</v>
      </c>
      <c r="D379" s="5">
        <v>376</v>
      </c>
      <c r="E379" s="51" t="s">
        <v>1440</v>
      </c>
      <c r="F379" s="73" t="s">
        <v>2935</v>
      </c>
      <c r="G379" s="17" t="s">
        <v>813</v>
      </c>
      <c r="H379" s="18" t="s">
        <v>814</v>
      </c>
      <c r="I379" s="19" t="s">
        <v>6</v>
      </c>
      <c r="J379" s="19" t="s">
        <v>663</v>
      </c>
      <c r="K379" s="19" t="s">
        <v>219</v>
      </c>
      <c r="L379" s="20" t="s">
        <v>9</v>
      </c>
      <c r="M379" s="3"/>
      <c r="N379" s="44"/>
      <c r="O379" s="84" t="s">
        <v>2534</v>
      </c>
      <c r="P379" s="46" t="s">
        <v>2423</v>
      </c>
      <c r="Q379" s="48" t="s">
        <v>2424</v>
      </c>
      <c r="R379" s="192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</row>
    <row r="380" spans="1:151" customFormat="1" ht="27.75" x14ac:dyDescent="0.4">
      <c r="A380" s="7">
        <v>31</v>
      </c>
      <c r="B380" s="5" t="s">
        <v>944</v>
      </c>
      <c r="C380" s="5" t="s">
        <v>944</v>
      </c>
      <c r="D380" s="5">
        <v>377</v>
      </c>
      <c r="E380" s="51" t="s">
        <v>1442</v>
      </c>
      <c r="F380" s="73" t="s">
        <v>2936</v>
      </c>
      <c r="G380" s="17" t="s">
        <v>837</v>
      </c>
      <c r="H380" s="18" t="s">
        <v>834</v>
      </c>
      <c r="I380" s="19" t="s">
        <v>11</v>
      </c>
      <c r="J380" s="19" t="s">
        <v>289</v>
      </c>
      <c r="K380" s="19" t="s">
        <v>8</v>
      </c>
      <c r="L380" s="20" t="s">
        <v>9</v>
      </c>
      <c r="M380" s="3"/>
      <c r="N380" s="44"/>
      <c r="O380" s="84" t="s">
        <v>2534</v>
      </c>
      <c r="P380" s="46" t="s">
        <v>2427</v>
      </c>
      <c r="Q380" s="48" t="s">
        <v>2428</v>
      </c>
      <c r="R380" s="192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  <c r="EN380" s="58"/>
      <c r="EO380" s="58"/>
      <c r="EP380" s="58"/>
      <c r="EQ380" s="58"/>
      <c r="ER380" s="58"/>
      <c r="ES380" s="58"/>
      <c r="ET380" s="58"/>
      <c r="EU380" s="58"/>
    </row>
    <row r="381" spans="1:151" s="135" customFormat="1" ht="27.75" x14ac:dyDescent="0.4">
      <c r="A381" s="7">
        <v>32</v>
      </c>
      <c r="B381" s="5" t="s">
        <v>944</v>
      </c>
      <c r="C381" s="5" t="s">
        <v>944</v>
      </c>
      <c r="D381" s="5">
        <v>378</v>
      </c>
      <c r="E381" s="51" t="s">
        <v>1441</v>
      </c>
      <c r="F381" s="73" t="s">
        <v>2937</v>
      </c>
      <c r="G381" s="17" t="s">
        <v>838</v>
      </c>
      <c r="H381" s="18" t="s">
        <v>834</v>
      </c>
      <c r="I381" s="19" t="s">
        <v>11</v>
      </c>
      <c r="J381" s="19" t="s">
        <v>827</v>
      </c>
      <c r="K381" s="19" t="s">
        <v>8</v>
      </c>
      <c r="L381" s="20" t="s">
        <v>9</v>
      </c>
      <c r="M381" s="3"/>
      <c r="N381" s="44"/>
      <c r="O381" s="83" t="s">
        <v>2534</v>
      </c>
      <c r="P381" s="46" t="s">
        <v>2425</v>
      </c>
      <c r="Q381" s="48" t="s">
        <v>2426</v>
      </c>
      <c r="R381" s="192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  <c r="BE381" s="134"/>
      <c r="BF381" s="134"/>
      <c r="BG381" s="134"/>
      <c r="BH381" s="134"/>
      <c r="BI381" s="134"/>
      <c r="BJ381" s="134"/>
      <c r="BK381" s="134"/>
      <c r="BL381" s="134"/>
      <c r="BM381" s="134"/>
      <c r="BN381" s="134"/>
      <c r="BO381" s="134"/>
      <c r="BP381" s="134"/>
      <c r="BQ381" s="134"/>
      <c r="BR381" s="134"/>
      <c r="BS381" s="134"/>
      <c r="BT381" s="134"/>
      <c r="BU381" s="134"/>
      <c r="BV381" s="134"/>
      <c r="BW381" s="134"/>
      <c r="BX381" s="134"/>
      <c r="BY381" s="134"/>
      <c r="BZ381" s="134"/>
      <c r="CA381" s="134"/>
      <c r="CB381" s="134"/>
      <c r="CC381" s="134"/>
      <c r="CD381" s="134"/>
      <c r="CE381" s="134"/>
      <c r="CF381" s="134"/>
      <c r="CG381" s="134"/>
      <c r="CH381" s="134"/>
      <c r="CI381" s="134"/>
      <c r="CJ381" s="134"/>
      <c r="CK381" s="134"/>
      <c r="CL381" s="134"/>
      <c r="CM381" s="134"/>
      <c r="CN381" s="134"/>
      <c r="CO381" s="134"/>
      <c r="CP381" s="134"/>
      <c r="CQ381" s="134"/>
      <c r="CR381" s="134"/>
      <c r="CS381" s="134"/>
      <c r="CT381" s="134"/>
      <c r="CU381" s="134"/>
      <c r="CV381" s="134"/>
      <c r="CW381" s="134"/>
      <c r="CX381" s="134"/>
      <c r="CY381" s="134"/>
      <c r="CZ381" s="134"/>
      <c r="DA381" s="134"/>
      <c r="DB381" s="134"/>
      <c r="DC381" s="134"/>
      <c r="DD381" s="134"/>
      <c r="DE381" s="134"/>
      <c r="DF381" s="134"/>
      <c r="DG381" s="134"/>
      <c r="DH381" s="134"/>
      <c r="DI381" s="134"/>
      <c r="DJ381" s="134"/>
      <c r="DK381" s="134"/>
      <c r="DL381" s="134"/>
      <c r="DM381" s="134"/>
      <c r="DN381" s="134"/>
      <c r="DO381" s="134"/>
      <c r="DP381" s="134"/>
      <c r="DQ381" s="134"/>
      <c r="DR381" s="134"/>
      <c r="DS381" s="134"/>
      <c r="DT381" s="134"/>
      <c r="DU381" s="134"/>
      <c r="DV381" s="134"/>
      <c r="DW381" s="134"/>
      <c r="DX381" s="134"/>
      <c r="DY381" s="134"/>
      <c r="DZ381" s="134"/>
      <c r="EA381" s="134"/>
      <c r="EB381" s="134"/>
      <c r="EC381" s="134"/>
      <c r="ED381" s="134"/>
      <c r="EE381" s="134"/>
      <c r="EF381" s="134"/>
      <c r="EG381" s="134"/>
      <c r="EH381" s="134"/>
      <c r="EI381" s="134"/>
      <c r="EJ381" s="134"/>
      <c r="EK381" s="134"/>
      <c r="EL381" s="134"/>
      <c r="EM381" s="134"/>
      <c r="EN381" s="134"/>
      <c r="EO381" s="134"/>
      <c r="EP381" s="134"/>
      <c r="EQ381" s="134"/>
      <c r="ER381" s="134"/>
      <c r="ES381" s="134"/>
      <c r="ET381" s="134"/>
      <c r="EU381" s="134"/>
    </row>
    <row r="382" spans="1:151" customFormat="1" ht="27.75" x14ac:dyDescent="0.4">
      <c r="A382" s="7">
        <v>33</v>
      </c>
      <c r="B382" s="5" t="s">
        <v>944</v>
      </c>
      <c r="C382" s="5" t="s">
        <v>944</v>
      </c>
      <c r="D382" s="5">
        <v>379</v>
      </c>
      <c r="E382" s="73" t="s">
        <v>1486</v>
      </c>
      <c r="F382" s="73" t="s">
        <v>2938</v>
      </c>
      <c r="G382" s="22" t="s">
        <v>833</v>
      </c>
      <c r="H382" s="23" t="s">
        <v>834</v>
      </c>
      <c r="I382" s="24" t="s">
        <v>11</v>
      </c>
      <c r="J382" s="24" t="s">
        <v>115</v>
      </c>
      <c r="K382" s="24" t="s">
        <v>8</v>
      </c>
      <c r="L382" s="25" t="s">
        <v>9</v>
      </c>
      <c r="M382" s="35"/>
      <c r="N382" s="74"/>
      <c r="O382" s="83" t="s">
        <v>2534</v>
      </c>
      <c r="P382" s="69" t="s">
        <v>2513</v>
      </c>
      <c r="Q382" s="157" t="s">
        <v>2514</v>
      </c>
      <c r="R382" s="192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  <c r="EN382" s="58"/>
      <c r="EO382" s="58"/>
      <c r="EP382" s="58"/>
      <c r="EQ382" s="58"/>
      <c r="ER382" s="58"/>
      <c r="ES382" s="58"/>
      <c r="ET382" s="58"/>
      <c r="EU382" s="58"/>
    </row>
    <row r="383" spans="1:151" customFormat="1" ht="27.75" x14ac:dyDescent="0.4">
      <c r="A383" s="7">
        <v>34</v>
      </c>
      <c r="B383" s="5" t="s">
        <v>944</v>
      </c>
      <c r="C383" s="5" t="s">
        <v>944</v>
      </c>
      <c r="D383" s="5">
        <v>381</v>
      </c>
      <c r="E383" s="51" t="s">
        <v>1444</v>
      </c>
      <c r="F383" s="73" t="s">
        <v>2940</v>
      </c>
      <c r="G383" s="17" t="s">
        <v>343</v>
      </c>
      <c r="H383" s="18" t="s">
        <v>881</v>
      </c>
      <c r="I383" s="19" t="s">
        <v>11</v>
      </c>
      <c r="J383" s="19" t="s">
        <v>249</v>
      </c>
      <c r="K383" s="19" t="s">
        <v>17</v>
      </c>
      <c r="L383" s="20" t="s">
        <v>9</v>
      </c>
      <c r="M383" s="3"/>
      <c r="N383" s="44"/>
      <c r="O383" s="84" t="s">
        <v>2534</v>
      </c>
      <c r="P383" s="46" t="s">
        <v>2431</v>
      </c>
      <c r="Q383" s="48" t="s">
        <v>2432</v>
      </c>
      <c r="R383" s="192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  <c r="EN383" s="58"/>
      <c r="EO383" s="58"/>
      <c r="EP383" s="58"/>
      <c r="EQ383" s="58"/>
      <c r="ER383" s="58"/>
      <c r="ES383" s="58"/>
      <c r="ET383" s="58"/>
      <c r="EU383" s="58"/>
    </row>
    <row r="384" spans="1:151" customFormat="1" ht="27.75" x14ac:dyDescent="0.4">
      <c r="A384" s="7">
        <v>35</v>
      </c>
      <c r="B384" s="5" t="s">
        <v>944</v>
      </c>
      <c r="C384" s="5" t="s">
        <v>944</v>
      </c>
      <c r="D384" s="5">
        <v>382</v>
      </c>
      <c r="E384" s="51" t="s">
        <v>1446</v>
      </c>
      <c r="F384" s="73" t="s">
        <v>2941</v>
      </c>
      <c r="G384" s="17" t="s">
        <v>896</v>
      </c>
      <c r="H384" s="18" t="s">
        <v>894</v>
      </c>
      <c r="I384" s="19" t="s">
        <v>11</v>
      </c>
      <c r="J384" s="19" t="s">
        <v>334</v>
      </c>
      <c r="K384" s="19" t="s">
        <v>897</v>
      </c>
      <c r="L384" s="20" t="s">
        <v>9</v>
      </c>
      <c r="M384" s="3"/>
      <c r="N384" s="44"/>
      <c r="O384" s="83" t="s">
        <v>2534</v>
      </c>
      <c r="P384" s="46" t="s">
        <v>2435</v>
      </c>
      <c r="Q384" s="48" t="s">
        <v>2436</v>
      </c>
      <c r="R384" s="192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  <c r="EN384" s="58"/>
      <c r="EO384" s="58"/>
      <c r="EP384" s="58"/>
      <c r="EQ384" s="58"/>
      <c r="ER384" s="58"/>
      <c r="ES384" s="58"/>
      <c r="ET384" s="58"/>
      <c r="EU384" s="58"/>
    </row>
    <row r="385" spans="1:151" s="135" customFormat="1" ht="27.75" x14ac:dyDescent="0.4">
      <c r="A385" s="7">
        <v>36</v>
      </c>
      <c r="B385" s="5" t="s">
        <v>944</v>
      </c>
      <c r="C385" s="5" t="s">
        <v>944</v>
      </c>
      <c r="D385" s="5">
        <v>383</v>
      </c>
      <c r="E385" s="51" t="s">
        <v>1406</v>
      </c>
      <c r="F385" s="73" t="s">
        <v>2942</v>
      </c>
      <c r="G385" s="17" t="s">
        <v>898</v>
      </c>
      <c r="H385" s="18" t="s">
        <v>899</v>
      </c>
      <c r="I385" s="19" t="s">
        <v>6</v>
      </c>
      <c r="J385" s="19" t="s">
        <v>707</v>
      </c>
      <c r="K385" s="19" t="s">
        <v>8</v>
      </c>
      <c r="L385" s="20" t="s">
        <v>9</v>
      </c>
      <c r="M385" s="3"/>
      <c r="N385" s="44"/>
      <c r="O385" s="84" t="s">
        <v>2534</v>
      </c>
      <c r="P385" s="46" t="s">
        <v>2355</v>
      </c>
      <c r="Q385" s="48" t="s">
        <v>2356</v>
      </c>
      <c r="R385" s="192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  <c r="CA385" s="134"/>
      <c r="CB385" s="134"/>
      <c r="CC385" s="134"/>
      <c r="CD385" s="134"/>
      <c r="CE385" s="134"/>
      <c r="CF385" s="134"/>
      <c r="CG385" s="134"/>
      <c r="CH385" s="134"/>
      <c r="CI385" s="134"/>
      <c r="CJ385" s="134"/>
      <c r="CK385" s="134"/>
      <c r="CL385" s="134"/>
      <c r="CM385" s="134"/>
      <c r="CN385" s="134"/>
      <c r="CO385" s="134"/>
      <c r="CP385" s="134"/>
      <c r="CQ385" s="134"/>
      <c r="CR385" s="134"/>
      <c r="CS385" s="134"/>
      <c r="CT385" s="134"/>
      <c r="CU385" s="134"/>
      <c r="CV385" s="134"/>
      <c r="CW385" s="134"/>
      <c r="CX385" s="134"/>
      <c r="CY385" s="134"/>
      <c r="CZ385" s="134"/>
      <c r="DA385" s="134"/>
      <c r="DB385" s="134"/>
      <c r="DC385" s="134"/>
      <c r="DD385" s="134"/>
      <c r="DE385" s="134"/>
      <c r="DF385" s="134"/>
      <c r="DG385" s="134"/>
      <c r="DH385" s="134"/>
      <c r="DI385" s="134"/>
      <c r="DJ385" s="134"/>
      <c r="DK385" s="134"/>
      <c r="DL385" s="134"/>
      <c r="DM385" s="134"/>
      <c r="DN385" s="134"/>
      <c r="DO385" s="134"/>
      <c r="DP385" s="134"/>
      <c r="DQ385" s="134"/>
      <c r="DR385" s="134"/>
      <c r="DS385" s="134"/>
      <c r="DT385" s="134"/>
      <c r="DU385" s="134"/>
      <c r="DV385" s="134"/>
      <c r="DW385" s="134"/>
      <c r="DX385" s="134"/>
      <c r="DY385" s="134"/>
      <c r="DZ385" s="134"/>
      <c r="EA385" s="134"/>
      <c r="EB385" s="134"/>
      <c r="EC385" s="134"/>
      <c r="ED385" s="134"/>
      <c r="EE385" s="134"/>
      <c r="EF385" s="134"/>
      <c r="EG385" s="134"/>
      <c r="EH385" s="134"/>
      <c r="EI385" s="134"/>
      <c r="EJ385" s="134"/>
      <c r="EK385" s="134"/>
      <c r="EL385" s="134"/>
      <c r="EM385" s="134"/>
      <c r="EN385" s="134"/>
      <c r="EO385" s="134"/>
      <c r="EP385" s="134"/>
      <c r="EQ385" s="134"/>
      <c r="ER385" s="134"/>
      <c r="ES385" s="134"/>
      <c r="ET385" s="134"/>
      <c r="EU385" s="134"/>
    </row>
    <row r="386" spans="1:151" customFormat="1" ht="27.75" x14ac:dyDescent="0.4">
      <c r="A386" s="7">
        <v>37</v>
      </c>
      <c r="B386" s="5" t="s">
        <v>944</v>
      </c>
      <c r="C386" s="5" t="s">
        <v>944</v>
      </c>
      <c r="D386" s="5">
        <v>385</v>
      </c>
      <c r="E386" s="51" t="s">
        <v>1448</v>
      </c>
      <c r="F386" s="73" t="s">
        <v>2944</v>
      </c>
      <c r="G386" s="17" t="s">
        <v>926</v>
      </c>
      <c r="H386" s="18" t="s">
        <v>915</v>
      </c>
      <c r="I386" s="19" t="s">
        <v>11</v>
      </c>
      <c r="J386" s="19" t="s">
        <v>927</v>
      </c>
      <c r="K386" s="19" t="s">
        <v>17</v>
      </c>
      <c r="L386" s="20" t="s">
        <v>9</v>
      </c>
      <c r="M386" s="3"/>
      <c r="N386" s="44"/>
      <c r="O386" s="84" t="s">
        <v>2534</v>
      </c>
      <c r="P386" s="46" t="s">
        <v>2439</v>
      </c>
      <c r="Q386" s="48" t="s">
        <v>2440</v>
      </c>
      <c r="R386" s="192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  <c r="EN386" s="58"/>
      <c r="EO386" s="58"/>
      <c r="EP386" s="58"/>
      <c r="EQ386" s="58"/>
      <c r="ER386" s="58"/>
      <c r="ES386" s="58"/>
      <c r="ET386" s="58"/>
      <c r="EU386" s="58"/>
    </row>
    <row r="387" spans="1:151" customFormat="1" ht="27.75" x14ac:dyDescent="0.4">
      <c r="A387" s="7">
        <v>38</v>
      </c>
      <c r="B387" s="5" t="s">
        <v>944</v>
      </c>
      <c r="C387" s="5" t="s">
        <v>944</v>
      </c>
      <c r="D387" s="5">
        <v>386</v>
      </c>
      <c r="E387" s="51" t="s">
        <v>1409</v>
      </c>
      <c r="F387" s="73" t="s">
        <v>2945</v>
      </c>
      <c r="G387" s="17" t="s">
        <v>928</v>
      </c>
      <c r="H387" s="18" t="s">
        <v>929</v>
      </c>
      <c r="I387" s="19" t="s">
        <v>11</v>
      </c>
      <c r="J387" s="19" t="s">
        <v>657</v>
      </c>
      <c r="K387" s="19" t="s">
        <v>17</v>
      </c>
      <c r="L387" s="20" t="s">
        <v>9</v>
      </c>
      <c r="M387" s="3"/>
      <c r="N387" s="44"/>
      <c r="O387" s="83" t="s">
        <v>2534</v>
      </c>
      <c r="P387" s="46" t="s">
        <v>2361</v>
      </c>
      <c r="Q387" s="48" t="s">
        <v>2362</v>
      </c>
      <c r="R387" s="192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</row>
    <row r="388" spans="1:151" customFormat="1" ht="27.75" x14ac:dyDescent="0.4">
      <c r="A388" s="7"/>
      <c r="B388" s="2"/>
      <c r="C388" s="5"/>
      <c r="D388" s="2"/>
      <c r="E388" s="73"/>
      <c r="F388" s="73"/>
      <c r="G388" s="22"/>
      <c r="H388" s="23"/>
      <c r="I388" s="24"/>
      <c r="J388" s="24"/>
      <c r="K388" s="24"/>
      <c r="L388" s="25"/>
      <c r="M388" s="75"/>
      <c r="N388" s="75"/>
      <c r="O388" s="75"/>
      <c r="P388" s="69"/>
      <c r="Q388" s="157"/>
      <c r="R388" s="192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</row>
    <row r="389" spans="1:151" customFormat="1" ht="27.75" x14ac:dyDescent="0.4">
      <c r="A389" s="7"/>
      <c r="B389" s="2"/>
      <c r="C389" s="5"/>
      <c r="D389" s="2"/>
      <c r="E389" s="73"/>
      <c r="F389" s="73"/>
      <c r="G389" s="22"/>
      <c r="H389" s="23"/>
      <c r="I389" s="24"/>
      <c r="J389" s="24"/>
      <c r="K389" s="24"/>
      <c r="L389" s="25"/>
      <c r="M389" s="75"/>
      <c r="N389" s="75"/>
      <c r="O389" s="75"/>
      <c r="P389" s="69"/>
      <c r="Q389" s="157"/>
      <c r="R389" s="192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</row>
    <row r="390" spans="1:151" customFormat="1" ht="27.75" x14ac:dyDescent="0.4">
      <c r="A390" s="7"/>
      <c r="B390" s="2"/>
      <c r="C390" s="5"/>
      <c r="D390" s="2"/>
      <c r="E390" s="73"/>
      <c r="F390" s="73"/>
      <c r="G390" s="22"/>
      <c r="H390" s="23"/>
      <c r="I390" s="24"/>
      <c r="J390" s="24"/>
      <c r="K390" s="24"/>
      <c r="L390" s="25"/>
      <c r="M390" s="75"/>
      <c r="N390" s="75"/>
      <c r="O390" s="75"/>
      <c r="P390" s="69"/>
      <c r="Q390" s="157"/>
      <c r="R390" s="192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</row>
    <row r="391" spans="1:151" customFormat="1" ht="27.75" x14ac:dyDescent="0.4">
      <c r="A391" s="7"/>
      <c r="B391" s="2"/>
      <c r="C391" s="5"/>
      <c r="D391" s="2"/>
      <c r="E391" s="73"/>
      <c r="F391" s="73"/>
      <c r="G391" s="22"/>
      <c r="H391" s="23"/>
      <c r="I391" s="24"/>
      <c r="J391" s="24"/>
      <c r="K391" s="24"/>
      <c r="L391" s="25"/>
      <c r="M391" s="75"/>
      <c r="N391" s="75"/>
      <c r="O391" s="75"/>
      <c r="P391" s="69"/>
      <c r="Q391" s="157"/>
      <c r="R391" s="192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</row>
    <row r="392" spans="1:151" customFormat="1" ht="27.75" x14ac:dyDescent="0.4">
      <c r="A392" s="5">
        <f>COUNTIF(A350:A391,"&gt;=1")</f>
        <v>38</v>
      </c>
      <c r="B392" s="2"/>
      <c r="C392" s="2"/>
      <c r="D392" s="49"/>
      <c r="E392" s="4"/>
      <c r="F392" s="4"/>
      <c r="G392" s="22"/>
      <c r="H392" s="23"/>
      <c r="I392" s="6">
        <f>COUNTIF(I350:I391,"Nữ")</f>
        <v>23</v>
      </c>
      <c r="J392" s="81" t="s">
        <v>2532</v>
      </c>
      <c r="K392" s="24"/>
      <c r="L392" s="25"/>
      <c r="M392" s="75"/>
      <c r="N392" s="75"/>
      <c r="O392" s="75"/>
      <c r="P392" s="69"/>
      <c r="Q392" s="157"/>
      <c r="R392" s="192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</row>
    <row r="393" spans="1:151" customFormat="1" ht="27.75" x14ac:dyDescent="0.4">
      <c r="A393" s="7">
        <v>1</v>
      </c>
      <c r="B393" s="56" t="s">
        <v>945</v>
      </c>
      <c r="C393" s="56" t="s">
        <v>945</v>
      </c>
      <c r="D393" s="5">
        <v>387</v>
      </c>
      <c r="E393" s="50" t="s">
        <v>1096</v>
      </c>
      <c r="F393" s="73" t="s">
        <v>2946</v>
      </c>
      <c r="G393" s="13" t="s">
        <v>55</v>
      </c>
      <c r="H393" s="14" t="s">
        <v>26</v>
      </c>
      <c r="I393" s="15" t="s">
        <v>11</v>
      </c>
      <c r="J393" s="15" t="s">
        <v>56</v>
      </c>
      <c r="K393" s="15" t="s">
        <v>17</v>
      </c>
      <c r="L393" s="16" t="s">
        <v>57</v>
      </c>
      <c r="M393" s="1"/>
      <c r="N393" s="43" t="s">
        <v>2527</v>
      </c>
      <c r="O393" s="83" t="s">
        <v>2535</v>
      </c>
      <c r="P393" s="45" t="s">
        <v>1735</v>
      </c>
      <c r="Q393" s="159" t="s">
        <v>1736</v>
      </c>
      <c r="R393" s="192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</row>
    <row r="394" spans="1:151" customFormat="1" ht="27.75" x14ac:dyDescent="0.4">
      <c r="A394" s="7">
        <v>2</v>
      </c>
      <c r="B394" s="56" t="s">
        <v>945</v>
      </c>
      <c r="C394" s="56" t="s">
        <v>945</v>
      </c>
      <c r="D394" s="5">
        <v>388</v>
      </c>
      <c r="E394" s="51" t="s">
        <v>1174</v>
      </c>
      <c r="F394" s="73" t="s">
        <v>2947</v>
      </c>
      <c r="G394" s="17" t="s">
        <v>44</v>
      </c>
      <c r="H394" s="18" t="s">
        <v>26</v>
      </c>
      <c r="I394" s="19" t="s">
        <v>11</v>
      </c>
      <c r="J394" s="19" t="s">
        <v>45</v>
      </c>
      <c r="K394" s="19" t="s">
        <v>8</v>
      </c>
      <c r="L394" s="20" t="s">
        <v>9</v>
      </c>
      <c r="M394" s="3"/>
      <c r="N394" s="44"/>
      <c r="O394" s="84" t="s">
        <v>2535</v>
      </c>
      <c r="P394" s="46" t="s">
        <v>1891</v>
      </c>
      <c r="Q394" s="48" t="s">
        <v>1892</v>
      </c>
      <c r="R394" s="192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</row>
    <row r="395" spans="1:151" customFormat="1" ht="27.75" x14ac:dyDescent="0.4">
      <c r="A395" s="7">
        <v>3</v>
      </c>
      <c r="B395" s="56" t="s">
        <v>945</v>
      </c>
      <c r="C395" s="56" t="s">
        <v>945</v>
      </c>
      <c r="D395" s="5">
        <v>389</v>
      </c>
      <c r="E395" s="51" t="s">
        <v>1058</v>
      </c>
      <c r="F395" s="73" t="s">
        <v>2948</v>
      </c>
      <c r="G395" s="17" t="s">
        <v>103</v>
      </c>
      <c r="H395" s="18" t="s">
        <v>93</v>
      </c>
      <c r="I395" s="19" t="s">
        <v>6</v>
      </c>
      <c r="J395" s="19" t="s">
        <v>104</v>
      </c>
      <c r="K395" s="19" t="s">
        <v>8</v>
      </c>
      <c r="L395" s="20" t="s">
        <v>57</v>
      </c>
      <c r="M395" s="3"/>
      <c r="N395" s="44"/>
      <c r="O395" s="83" t="s">
        <v>2535</v>
      </c>
      <c r="P395" s="46" t="s">
        <v>1659</v>
      </c>
      <c r="Q395" s="48" t="s">
        <v>1660</v>
      </c>
      <c r="R395" s="192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</row>
    <row r="396" spans="1:151" customFormat="1" ht="27.75" x14ac:dyDescent="0.4">
      <c r="A396" s="7">
        <v>4</v>
      </c>
      <c r="B396" s="56" t="s">
        <v>945</v>
      </c>
      <c r="C396" s="56" t="s">
        <v>945</v>
      </c>
      <c r="D396" s="5">
        <v>391</v>
      </c>
      <c r="E396" s="51" t="s">
        <v>1098</v>
      </c>
      <c r="F396" s="73" t="s">
        <v>2950</v>
      </c>
      <c r="G396" s="17" t="s">
        <v>110</v>
      </c>
      <c r="H396" s="18" t="s">
        <v>142</v>
      </c>
      <c r="I396" s="19" t="s">
        <v>11</v>
      </c>
      <c r="J396" s="19" t="s">
        <v>146</v>
      </c>
      <c r="K396" s="19" t="s">
        <v>36</v>
      </c>
      <c r="L396" s="20" t="s">
        <v>57</v>
      </c>
      <c r="M396" s="3"/>
      <c r="N396" s="44" t="s">
        <v>2527</v>
      </c>
      <c r="O396" s="83" t="s">
        <v>2535</v>
      </c>
      <c r="P396" s="46" t="s">
        <v>1739</v>
      </c>
      <c r="Q396" s="48" t="s">
        <v>1740</v>
      </c>
      <c r="R396" s="192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</row>
    <row r="397" spans="1:151" customFormat="1" ht="27.75" x14ac:dyDescent="0.4">
      <c r="A397" s="7">
        <v>5</v>
      </c>
      <c r="B397" s="56" t="s">
        <v>945</v>
      </c>
      <c r="C397" s="56" t="s">
        <v>945</v>
      </c>
      <c r="D397" s="5">
        <v>392</v>
      </c>
      <c r="E397" s="51" t="s">
        <v>1099</v>
      </c>
      <c r="F397" s="73" t="s">
        <v>2951</v>
      </c>
      <c r="G397" s="17" t="s">
        <v>238</v>
      </c>
      <c r="H397" s="18" t="s">
        <v>227</v>
      </c>
      <c r="I397" s="19" t="s">
        <v>6</v>
      </c>
      <c r="J397" s="19" t="s">
        <v>239</v>
      </c>
      <c r="K397" s="19" t="s">
        <v>17</v>
      </c>
      <c r="L397" s="20" t="s">
        <v>57</v>
      </c>
      <c r="M397" s="3"/>
      <c r="N397" s="44"/>
      <c r="O397" s="84" t="s">
        <v>2535</v>
      </c>
      <c r="P397" s="46" t="s">
        <v>1741</v>
      </c>
      <c r="Q397" s="48" t="s">
        <v>1742</v>
      </c>
      <c r="R397" s="192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</row>
    <row r="398" spans="1:151" customFormat="1" ht="27.75" x14ac:dyDescent="0.4">
      <c r="A398" s="7">
        <v>6</v>
      </c>
      <c r="B398" s="56" t="s">
        <v>945</v>
      </c>
      <c r="C398" s="56" t="s">
        <v>945</v>
      </c>
      <c r="D398" s="5">
        <v>393</v>
      </c>
      <c r="E398" s="51" t="s">
        <v>1065</v>
      </c>
      <c r="F398" s="73" t="s">
        <v>2952</v>
      </c>
      <c r="G398" s="17" t="s">
        <v>199</v>
      </c>
      <c r="H398" s="18" t="s">
        <v>213</v>
      </c>
      <c r="I398" s="19" t="s">
        <v>11</v>
      </c>
      <c r="J398" s="19" t="s">
        <v>220</v>
      </c>
      <c r="K398" s="19" t="s">
        <v>17</v>
      </c>
      <c r="L398" s="20" t="s">
        <v>9</v>
      </c>
      <c r="M398" s="3"/>
      <c r="N398" s="44"/>
      <c r="O398" s="83" t="s">
        <v>2535</v>
      </c>
      <c r="P398" s="46" t="s">
        <v>1673</v>
      </c>
      <c r="Q398" s="48" t="s">
        <v>1674</v>
      </c>
      <c r="R398" s="192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</row>
    <row r="399" spans="1:151" customFormat="1" ht="27.75" x14ac:dyDescent="0.4">
      <c r="A399" s="7">
        <v>7</v>
      </c>
      <c r="B399" s="56" t="s">
        <v>945</v>
      </c>
      <c r="C399" s="56" t="s">
        <v>945</v>
      </c>
      <c r="D399" s="5">
        <v>394</v>
      </c>
      <c r="E399" s="51" t="s">
        <v>982</v>
      </c>
      <c r="F399" s="73" t="s">
        <v>2953</v>
      </c>
      <c r="G399" s="17" t="s">
        <v>255</v>
      </c>
      <c r="H399" s="18" t="s">
        <v>251</v>
      </c>
      <c r="I399" s="19" t="s">
        <v>11</v>
      </c>
      <c r="J399" s="19" t="s">
        <v>256</v>
      </c>
      <c r="K399" s="19" t="s">
        <v>8</v>
      </c>
      <c r="L399" s="20" t="s">
        <v>9</v>
      </c>
      <c r="M399" s="3"/>
      <c r="N399" s="44"/>
      <c r="O399" s="84" t="s">
        <v>2535</v>
      </c>
      <c r="P399" s="46" t="s">
        <v>1507</v>
      </c>
      <c r="Q399" s="46" t="s">
        <v>1508</v>
      </c>
      <c r="R399" s="192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</row>
    <row r="400" spans="1:151" customFormat="1" ht="27.75" x14ac:dyDescent="0.4">
      <c r="A400" s="7">
        <v>8</v>
      </c>
      <c r="B400" s="56" t="s">
        <v>945</v>
      </c>
      <c r="C400" s="56" t="s">
        <v>945</v>
      </c>
      <c r="D400" s="5">
        <v>395</v>
      </c>
      <c r="E400" s="51" t="s">
        <v>1141</v>
      </c>
      <c r="F400" s="73" t="s">
        <v>2954</v>
      </c>
      <c r="G400" s="17" t="s">
        <v>273</v>
      </c>
      <c r="H400" s="18" t="s">
        <v>271</v>
      </c>
      <c r="I400" s="19" t="s">
        <v>11</v>
      </c>
      <c r="J400" s="19" t="s">
        <v>274</v>
      </c>
      <c r="K400" s="19" t="s">
        <v>17</v>
      </c>
      <c r="L400" s="20" t="s">
        <v>57</v>
      </c>
      <c r="M400" s="3"/>
      <c r="N400" s="44" t="s">
        <v>2527</v>
      </c>
      <c r="O400" s="83" t="s">
        <v>2535</v>
      </c>
      <c r="P400" s="46" t="s">
        <v>1825</v>
      </c>
      <c r="Q400" s="48" t="s">
        <v>1826</v>
      </c>
      <c r="R400" s="192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</row>
    <row r="401" spans="1:151" customFormat="1" ht="27.75" x14ac:dyDescent="0.4">
      <c r="A401" s="7">
        <v>9</v>
      </c>
      <c r="B401" s="56" t="s">
        <v>945</v>
      </c>
      <c r="C401" s="56" t="s">
        <v>945</v>
      </c>
      <c r="D401" s="5">
        <v>396</v>
      </c>
      <c r="E401" s="51" t="s">
        <v>1069</v>
      </c>
      <c r="F401" s="73" t="s">
        <v>2955</v>
      </c>
      <c r="G401" s="17" t="s">
        <v>126</v>
      </c>
      <c r="H401" s="18" t="s">
        <v>319</v>
      </c>
      <c r="I401" s="19" t="s">
        <v>11</v>
      </c>
      <c r="J401" s="19" t="s">
        <v>138</v>
      </c>
      <c r="K401" s="19" t="s">
        <v>204</v>
      </c>
      <c r="L401" s="20" t="s">
        <v>9</v>
      </c>
      <c r="M401" s="3"/>
      <c r="N401" s="44"/>
      <c r="O401" s="83" t="s">
        <v>2535</v>
      </c>
      <c r="P401" s="46" t="s">
        <v>1681</v>
      </c>
      <c r="Q401" s="48" t="s">
        <v>1682</v>
      </c>
      <c r="R401" s="192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</row>
    <row r="402" spans="1:151" customFormat="1" ht="27.75" x14ac:dyDescent="0.4">
      <c r="A402" s="7">
        <v>10</v>
      </c>
      <c r="B402" s="56" t="s">
        <v>945</v>
      </c>
      <c r="C402" s="56" t="s">
        <v>945</v>
      </c>
      <c r="D402" s="5">
        <v>397</v>
      </c>
      <c r="E402" s="51" t="s">
        <v>986</v>
      </c>
      <c r="F402" s="73" t="s">
        <v>2956</v>
      </c>
      <c r="G402" s="17" t="s">
        <v>82</v>
      </c>
      <c r="H402" s="18" t="s">
        <v>330</v>
      </c>
      <c r="I402" s="19" t="s">
        <v>6</v>
      </c>
      <c r="J402" s="19" t="s">
        <v>331</v>
      </c>
      <c r="K402" s="19" t="s">
        <v>332</v>
      </c>
      <c r="L402" s="20" t="s">
        <v>9</v>
      </c>
      <c r="M402" s="3"/>
      <c r="N402" s="44"/>
      <c r="O402" s="84" t="s">
        <v>2535</v>
      </c>
      <c r="P402" s="46" t="s">
        <v>1515</v>
      </c>
      <c r="Q402" s="46" t="s">
        <v>1516</v>
      </c>
      <c r="R402" s="192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</row>
    <row r="403" spans="1:151" customFormat="1" ht="27.75" x14ac:dyDescent="0.4">
      <c r="A403" s="7">
        <v>11</v>
      </c>
      <c r="B403" s="56" t="s">
        <v>945</v>
      </c>
      <c r="C403" s="56" t="s">
        <v>945</v>
      </c>
      <c r="D403" s="5">
        <v>398</v>
      </c>
      <c r="E403" s="51" t="s">
        <v>1028</v>
      </c>
      <c r="F403" s="73" t="s">
        <v>2957</v>
      </c>
      <c r="G403" s="17" t="s">
        <v>362</v>
      </c>
      <c r="H403" s="18" t="s">
        <v>360</v>
      </c>
      <c r="I403" s="19" t="s">
        <v>6</v>
      </c>
      <c r="J403" s="19" t="s">
        <v>174</v>
      </c>
      <c r="K403" s="19" t="s">
        <v>17</v>
      </c>
      <c r="L403" s="20" t="s">
        <v>9</v>
      </c>
      <c r="M403" s="3"/>
      <c r="N403" s="44"/>
      <c r="O403" s="83" t="s">
        <v>2535</v>
      </c>
      <c r="P403" s="47" t="s">
        <v>1599</v>
      </c>
      <c r="Q403" s="48" t="s">
        <v>1600</v>
      </c>
      <c r="R403" s="192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</row>
    <row r="404" spans="1:151" customFormat="1" ht="27.75" x14ac:dyDescent="0.4">
      <c r="A404" s="7">
        <v>12</v>
      </c>
      <c r="B404" s="56" t="s">
        <v>945</v>
      </c>
      <c r="C404" s="56" t="s">
        <v>945</v>
      </c>
      <c r="D404" s="5">
        <v>399</v>
      </c>
      <c r="E404" s="51" t="s">
        <v>1104</v>
      </c>
      <c r="F404" s="73" t="s">
        <v>2958</v>
      </c>
      <c r="G404" s="17" t="s">
        <v>385</v>
      </c>
      <c r="H404" s="18" t="s">
        <v>377</v>
      </c>
      <c r="I404" s="19" t="s">
        <v>11</v>
      </c>
      <c r="J404" s="19" t="s">
        <v>56</v>
      </c>
      <c r="K404" s="19" t="s">
        <v>170</v>
      </c>
      <c r="L404" s="20" t="s">
        <v>9</v>
      </c>
      <c r="M404" s="3"/>
      <c r="N404" s="44"/>
      <c r="O404" s="84" t="s">
        <v>2535</v>
      </c>
      <c r="P404" s="46" t="s">
        <v>1751</v>
      </c>
      <c r="Q404" s="48" t="s">
        <v>1752</v>
      </c>
      <c r="R404" s="192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</row>
    <row r="405" spans="1:151" customFormat="1" ht="27.75" x14ac:dyDescent="0.4">
      <c r="A405" s="7">
        <v>13</v>
      </c>
      <c r="B405" s="56" t="s">
        <v>945</v>
      </c>
      <c r="C405" s="56" t="s">
        <v>945</v>
      </c>
      <c r="D405" s="5">
        <v>400</v>
      </c>
      <c r="E405" s="51" t="s">
        <v>1070</v>
      </c>
      <c r="F405" s="73" t="s">
        <v>2959</v>
      </c>
      <c r="G405" s="17" t="s">
        <v>416</v>
      </c>
      <c r="H405" s="18" t="s">
        <v>415</v>
      </c>
      <c r="I405" s="19" t="s">
        <v>6</v>
      </c>
      <c r="J405" s="19" t="s">
        <v>417</v>
      </c>
      <c r="K405" s="19" t="s">
        <v>8</v>
      </c>
      <c r="L405" s="20" t="s">
        <v>9</v>
      </c>
      <c r="M405" s="3"/>
      <c r="N405" s="44"/>
      <c r="O405" s="83" t="s">
        <v>2535</v>
      </c>
      <c r="P405" s="46" t="s">
        <v>1683</v>
      </c>
      <c r="Q405" s="48" t="s">
        <v>1684</v>
      </c>
      <c r="R405" s="192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</row>
    <row r="406" spans="1:151" customFormat="1" ht="27.75" x14ac:dyDescent="0.4">
      <c r="A406" s="7">
        <v>14</v>
      </c>
      <c r="B406" s="56" t="s">
        <v>945</v>
      </c>
      <c r="C406" s="56" t="s">
        <v>945</v>
      </c>
      <c r="D406" s="5">
        <v>401</v>
      </c>
      <c r="E406" s="51" t="s">
        <v>1071</v>
      </c>
      <c r="F406" s="73" t="s">
        <v>2960</v>
      </c>
      <c r="G406" s="17" t="s">
        <v>418</v>
      </c>
      <c r="H406" s="18" t="s">
        <v>419</v>
      </c>
      <c r="I406" s="19" t="s">
        <v>11</v>
      </c>
      <c r="J406" s="19" t="s">
        <v>259</v>
      </c>
      <c r="K406" s="19" t="s">
        <v>8</v>
      </c>
      <c r="L406" s="20" t="s">
        <v>57</v>
      </c>
      <c r="M406" s="3"/>
      <c r="N406" s="44" t="s">
        <v>2527</v>
      </c>
      <c r="O406" s="84" t="s">
        <v>2535</v>
      </c>
      <c r="P406" s="46" t="s">
        <v>1685</v>
      </c>
      <c r="Q406" s="48" t="s">
        <v>1686</v>
      </c>
      <c r="R406" s="192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</row>
    <row r="407" spans="1:151" customFormat="1" ht="27.75" x14ac:dyDescent="0.4">
      <c r="A407" s="7">
        <v>15</v>
      </c>
      <c r="B407" s="56" t="s">
        <v>945</v>
      </c>
      <c r="C407" s="56" t="s">
        <v>945</v>
      </c>
      <c r="D407" s="5">
        <v>402</v>
      </c>
      <c r="E407" s="51" t="s">
        <v>1109</v>
      </c>
      <c r="F407" s="73" t="s">
        <v>2961</v>
      </c>
      <c r="G407" s="17" t="s">
        <v>452</v>
      </c>
      <c r="H407" s="18" t="s">
        <v>453</v>
      </c>
      <c r="I407" s="19" t="s">
        <v>11</v>
      </c>
      <c r="J407" s="19" t="s">
        <v>102</v>
      </c>
      <c r="K407" s="19" t="s">
        <v>454</v>
      </c>
      <c r="L407" s="20" t="s">
        <v>9</v>
      </c>
      <c r="M407" s="3"/>
      <c r="N407" s="44"/>
      <c r="O407" s="83" t="s">
        <v>2535</v>
      </c>
      <c r="P407" s="46" t="s">
        <v>1761</v>
      </c>
      <c r="Q407" s="48" t="s">
        <v>1762</v>
      </c>
      <c r="R407" s="192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</row>
    <row r="408" spans="1:151" customFormat="1" ht="27.75" x14ac:dyDescent="0.4">
      <c r="A408" s="7">
        <v>16</v>
      </c>
      <c r="B408" s="56" t="s">
        <v>945</v>
      </c>
      <c r="C408" s="56" t="s">
        <v>945</v>
      </c>
      <c r="D408" s="5">
        <v>403</v>
      </c>
      <c r="E408" s="51" t="s">
        <v>1148</v>
      </c>
      <c r="F408" s="73" t="s">
        <v>2962</v>
      </c>
      <c r="G408" s="17" t="s">
        <v>508</v>
      </c>
      <c r="H408" s="18" t="s">
        <v>509</v>
      </c>
      <c r="I408" s="19" t="s">
        <v>11</v>
      </c>
      <c r="J408" s="19" t="s">
        <v>177</v>
      </c>
      <c r="K408" s="19" t="s">
        <v>8</v>
      </c>
      <c r="L408" s="20" t="s">
        <v>57</v>
      </c>
      <c r="M408" s="3"/>
      <c r="N408" s="44" t="s">
        <v>2527</v>
      </c>
      <c r="O408" s="84" t="s">
        <v>2535</v>
      </c>
      <c r="P408" s="46" t="s">
        <v>1839</v>
      </c>
      <c r="Q408" s="48" t="s">
        <v>1840</v>
      </c>
      <c r="R408" s="192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</row>
    <row r="409" spans="1:151" customFormat="1" ht="27.75" x14ac:dyDescent="0.4">
      <c r="A409" s="7">
        <v>17</v>
      </c>
      <c r="B409" s="56" t="s">
        <v>945</v>
      </c>
      <c r="C409" s="56" t="s">
        <v>945</v>
      </c>
      <c r="D409" s="5">
        <v>404</v>
      </c>
      <c r="E409" s="51" t="s">
        <v>1152</v>
      </c>
      <c r="F409" s="73" t="s">
        <v>2963</v>
      </c>
      <c r="G409" s="17" t="s">
        <v>551</v>
      </c>
      <c r="H409" s="18" t="s">
        <v>547</v>
      </c>
      <c r="I409" s="19" t="s">
        <v>11</v>
      </c>
      <c r="J409" s="19" t="s">
        <v>552</v>
      </c>
      <c r="K409" s="19" t="s">
        <v>17</v>
      </c>
      <c r="L409" s="20" t="s">
        <v>9</v>
      </c>
      <c r="M409" s="3"/>
      <c r="N409" s="44"/>
      <c r="O409" s="84" t="s">
        <v>2535</v>
      </c>
      <c r="P409" s="46" t="s">
        <v>1847</v>
      </c>
      <c r="Q409" s="48" t="s">
        <v>1848</v>
      </c>
      <c r="R409" s="192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</row>
    <row r="410" spans="1:151" customFormat="1" ht="27.75" x14ac:dyDescent="0.4">
      <c r="A410" s="7">
        <v>18</v>
      </c>
      <c r="B410" s="56" t="s">
        <v>945</v>
      </c>
      <c r="C410" s="56" t="s">
        <v>945</v>
      </c>
      <c r="D410" s="5">
        <v>405</v>
      </c>
      <c r="E410" s="51" t="s">
        <v>1114</v>
      </c>
      <c r="F410" s="73" t="s">
        <v>2964</v>
      </c>
      <c r="G410" s="17" t="s">
        <v>559</v>
      </c>
      <c r="H410" s="18" t="s">
        <v>547</v>
      </c>
      <c r="I410" s="19" t="s">
        <v>11</v>
      </c>
      <c r="J410" s="19" t="s">
        <v>560</v>
      </c>
      <c r="K410" s="19" t="s">
        <v>561</v>
      </c>
      <c r="L410" s="20" t="s">
        <v>9</v>
      </c>
      <c r="M410" s="3"/>
      <c r="N410" s="44"/>
      <c r="O410" s="83" t="s">
        <v>2535</v>
      </c>
      <c r="P410" s="46" t="s">
        <v>1771</v>
      </c>
      <c r="Q410" s="48" t="s">
        <v>1772</v>
      </c>
      <c r="R410" s="192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</row>
    <row r="411" spans="1:151" customFormat="1" ht="27.75" x14ac:dyDescent="0.4">
      <c r="A411" s="7">
        <v>19</v>
      </c>
      <c r="B411" s="56" t="s">
        <v>945</v>
      </c>
      <c r="C411" s="56" t="s">
        <v>945</v>
      </c>
      <c r="D411" s="5">
        <v>406</v>
      </c>
      <c r="E411" s="51" t="s">
        <v>1075</v>
      </c>
      <c r="F411" s="73" t="s">
        <v>2965</v>
      </c>
      <c r="G411" s="17" t="s">
        <v>580</v>
      </c>
      <c r="H411" s="18" t="s">
        <v>570</v>
      </c>
      <c r="I411" s="19" t="s">
        <v>11</v>
      </c>
      <c r="J411" s="19" t="s">
        <v>143</v>
      </c>
      <c r="K411" s="19" t="s">
        <v>17</v>
      </c>
      <c r="L411" s="20" t="s">
        <v>9</v>
      </c>
      <c r="M411" s="3"/>
      <c r="N411" s="76"/>
      <c r="O411" s="83" t="s">
        <v>2535</v>
      </c>
      <c r="P411" s="46" t="s">
        <v>1693</v>
      </c>
      <c r="Q411" s="48" t="s">
        <v>1694</v>
      </c>
      <c r="R411" s="192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</row>
    <row r="412" spans="1:151" customFormat="1" ht="27.75" x14ac:dyDescent="0.4">
      <c r="A412" s="7">
        <v>20</v>
      </c>
      <c r="B412" s="56" t="s">
        <v>945</v>
      </c>
      <c r="C412" s="56" t="s">
        <v>945</v>
      </c>
      <c r="D412" s="5">
        <v>407</v>
      </c>
      <c r="E412" s="51" t="s">
        <v>1153</v>
      </c>
      <c r="F412" s="73" t="s">
        <v>2966</v>
      </c>
      <c r="G412" s="17" t="s">
        <v>594</v>
      </c>
      <c r="H412" s="18" t="s">
        <v>595</v>
      </c>
      <c r="I412" s="19" t="s">
        <v>11</v>
      </c>
      <c r="J412" s="19" t="s">
        <v>596</v>
      </c>
      <c r="K412" s="19" t="s">
        <v>8</v>
      </c>
      <c r="L412" s="20" t="s">
        <v>9</v>
      </c>
      <c r="M412" s="3"/>
      <c r="N412" s="44"/>
      <c r="O412" s="84" t="s">
        <v>2535</v>
      </c>
      <c r="P412" s="46" t="s">
        <v>1849</v>
      </c>
      <c r="Q412" s="48" t="s">
        <v>1850</v>
      </c>
      <c r="R412" s="192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</row>
    <row r="413" spans="1:151" customFormat="1" ht="27.75" x14ac:dyDescent="0.4">
      <c r="A413" s="7">
        <v>21</v>
      </c>
      <c r="B413" s="56" t="s">
        <v>945</v>
      </c>
      <c r="C413" s="56" t="s">
        <v>945</v>
      </c>
      <c r="D413" s="5">
        <v>408</v>
      </c>
      <c r="E413" s="51" t="s">
        <v>1079</v>
      </c>
      <c r="F413" s="73" t="s">
        <v>2967</v>
      </c>
      <c r="G413" s="17" t="s">
        <v>636</v>
      </c>
      <c r="H413" s="18" t="s">
        <v>632</v>
      </c>
      <c r="I413" s="19" t="s">
        <v>11</v>
      </c>
      <c r="J413" s="19" t="s">
        <v>637</v>
      </c>
      <c r="K413" s="19" t="s">
        <v>8</v>
      </c>
      <c r="L413" s="20" t="s">
        <v>57</v>
      </c>
      <c r="M413" s="3"/>
      <c r="N413" s="44" t="s">
        <v>2527</v>
      </c>
      <c r="O413" s="84" t="s">
        <v>2535</v>
      </c>
      <c r="P413" s="46" t="s">
        <v>1701</v>
      </c>
      <c r="Q413" s="48" t="s">
        <v>1702</v>
      </c>
      <c r="R413" s="192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</row>
    <row r="414" spans="1:151" customFormat="1" ht="27.75" x14ac:dyDescent="0.4">
      <c r="A414" s="7">
        <v>22</v>
      </c>
      <c r="B414" s="56" t="s">
        <v>945</v>
      </c>
      <c r="C414" s="56" t="s">
        <v>945</v>
      </c>
      <c r="D414" s="5">
        <v>409</v>
      </c>
      <c r="E414" s="51" t="s">
        <v>1078</v>
      </c>
      <c r="F414" s="73" t="s">
        <v>2968</v>
      </c>
      <c r="G414" s="17" t="s">
        <v>647</v>
      </c>
      <c r="H414" s="18" t="s">
        <v>632</v>
      </c>
      <c r="I414" s="19" t="s">
        <v>11</v>
      </c>
      <c r="J414" s="19" t="s">
        <v>648</v>
      </c>
      <c r="K414" s="19" t="s">
        <v>17</v>
      </c>
      <c r="L414" s="20" t="s">
        <v>9</v>
      </c>
      <c r="M414" s="3"/>
      <c r="N414" s="44"/>
      <c r="O414" s="83" t="s">
        <v>2535</v>
      </c>
      <c r="P414" s="46" t="s">
        <v>1699</v>
      </c>
      <c r="Q414" s="48" t="s">
        <v>1700</v>
      </c>
      <c r="R414" s="192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  <c r="EN414" s="58"/>
      <c r="EO414" s="58"/>
      <c r="EP414" s="58"/>
      <c r="EQ414" s="58"/>
      <c r="ER414" s="58"/>
      <c r="ES414" s="58"/>
      <c r="ET414" s="58"/>
      <c r="EU414" s="58"/>
    </row>
    <row r="415" spans="1:151" customFormat="1" ht="27.75" x14ac:dyDescent="0.4">
      <c r="A415" s="7">
        <v>23</v>
      </c>
      <c r="B415" s="56" t="s">
        <v>945</v>
      </c>
      <c r="C415" s="56" t="s">
        <v>945</v>
      </c>
      <c r="D415" s="5">
        <v>411</v>
      </c>
      <c r="E415" s="51" t="s">
        <v>1080</v>
      </c>
      <c r="F415" s="73" t="s">
        <v>2970</v>
      </c>
      <c r="G415" s="17" t="s">
        <v>650</v>
      </c>
      <c r="H415" s="18" t="s">
        <v>632</v>
      </c>
      <c r="I415" s="19" t="s">
        <v>11</v>
      </c>
      <c r="J415" s="19" t="s">
        <v>514</v>
      </c>
      <c r="K415" s="19" t="s">
        <v>454</v>
      </c>
      <c r="L415" s="20" t="s">
        <v>9</v>
      </c>
      <c r="M415" s="3"/>
      <c r="N415" s="44"/>
      <c r="O415" s="83" t="s">
        <v>2535</v>
      </c>
      <c r="P415" s="46" t="s">
        <v>1703</v>
      </c>
      <c r="Q415" s="48" t="s">
        <v>1704</v>
      </c>
      <c r="R415" s="192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  <c r="EN415" s="58"/>
      <c r="EO415" s="58"/>
      <c r="EP415" s="58"/>
      <c r="EQ415" s="58"/>
      <c r="ER415" s="58"/>
      <c r="ES415" s="58"/>
      <c r="ET415" s="58"/>
      <c r="EU415" s="58"/>
    </row>
    <row r="416" spans="1:151" customFormat="1" ht="27.75" x14ac:dyDescent="0.4">
      <c r="A416" s="7">
        <v>24</v>
      </c>
      <c r="B416" s="56" t="s">
        <v>945</v>
      </c>
      <c r="C416" s="56" t="s">
        <v>945</v>
      </c>
      <c r="D416" s="5">
        <v>412</v>
      </c>
      <c r="E416" s="51" t="s">
        <v>1119</v>
      </c>
      <c r="F416" s="73" t="s">
        <v>2971</v>
      </c>
      <c r="G416" s="17" t="s">
        <v>659</v>
      </c>
      <c r="H416" s="18" t="s">
        <v>660</v>
      </c>
      <c r="I416" s="19" t="s">
        <v>11</v>
      </c>
      <c r="J416" s="19" t="s">
        <v>661</v>
      </c>
      <c r="K416" s="19" t="s">
        <v>95</v>
      </c>
      <c r="L416" s="20" t="s">
        <v>9</v>
      </c>
      <c r="M416" s="3"/>
      <c r="N416" s="44"/>
      <c r="O416" s="83" t="s">
        <v>2535</v>
      </c>
      <c r="P416" s="46" t="s">
        <v>1781</v>
      </c>
      <c r="Q416" s="48" t="s">
        <v>1782</v>
      </c>
      <c r="R416" s="192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</row>
    <row r="417" spans="1:151" customFormat="1" ht="27.75" x14ac:dyDescent="0.4">
      <c r="A417" s="7">
        <v>25</v>
      </c>
      <c r="B417" s="56" t="s">
        <v>945</v>
      </c>
      <c r="C417" s="56" t="s">
        <v>945</v>
      </c>
      <c r="D417" s="5">
        <v>414</v>
      </c>
      <c r="E417" s="51" t="s">
        <v>1239</v>
      </c>
      <c r="F417" s="73" t="s">
        <v>2973</v>
      </c>
      <c r="G417" s="98" t="s">
        <v>704</v>
      </c>
      <c r="H417" s="99" t="s">
        <v>696</v>
      </c>
      <c r="I417" s="19" t="s">
        <v>11</v>
      </c>
      <c r="J417" s="19" t="s">
        <v>243</v>
      </c>
      <c r="K417" s="19" t="s">
        <v>17</v>
      </c>
      <c r="L417" s="20" t="s">
        <v>9</v>
      </c>
      <c r="M417" s="89" t="s">
        <v>2550</v>
      </c>
      <c r="N417" s="44"/>
      <c r="O417" s="84" t="s">
        <v>2535</v>
      </c>
      <c r="P417" s="46" t="s">
        <v>2021</v>
      </c>
      <c r="Q417" s="48" t="s">
        <v>2022</v>
      </c>
      <c r="R417" s="192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</row>
    <row r="418" spans="1:151" customFormat="1" ht="27.75" x14ac:dyDescent="0.4">
      <c r="A418" s="7">
        <v>26</v>
      </c>
      <c r="B418" s="56" t="s">
        <v>945</v>
      </c>
      <c r="C418" s="56" t="s">
        <v>945</v>
      </c>
      <c r="D418" s="5">
        <v>415</v>
      </c>
      <c r="E418" s="51" t="s">
        <v>1160</v>
      </c>
      <c r="F418" s="73" t="s">
        <v>2974</v>
      </c>
      <c r="G418" s="17" t="s">
        <v>546</v>
      </c>
      <c r="H418" s="18" t="s">
        <v>750</v>
      </c>
      <c r="I418" s="19" t="s">
        <v>11</v>
      </c>
      <c r="J418" s="19" t="s">
        <v>752</v>
      </c>
      <c r="K418" s="19" t="s">
        <v>17</v>
      </c>
      <c r="L418" s="20" t="s">
        <v>9</v>
      </c>
      <c r="M418" s="3"/>
      <c r="N418" s="44"/>
      <c r="O418" s="84" t="s">
        <v>2535</v>
      </c>
      <c r="P418" s="46" t="s">
        <v>1863</v>
      </c>
      <c r="Q418" s="48" t="s">
        <v>1864</v>
      </c>
      <c r="R418" s="192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</row>
    <row r="419" spans="1:151" customFormat="1" ht="27.75" x14ac:dyDescent="0.4">
      <c r="A419" s="7">
        <v>27</v>
      </c>
      <c r="B419" s="56" t="s">
        <v>945</v>
      </c>
      <c r="C419" s="56" t="s">
        <v>945</v>
      </c>
      <c r="D419" s="5">
        <v>416</v>
      </c>
      <c r="E419" s="51" t="s">
        <v>1128</v>
      </c>
      <c r="F419" s="73" t="s">
        <v>2975</v>
      </c>
      <c r="G419" s="17" t="s">
        <v>781</v>
      </c>
      <c r="H419" s="18" t="s">
        <v>780</v>
      </c>
      <c r="I419" s="19" t="s">
        <v>11</v>
      </c>
      <c r="J419" s="19" t="s">
        <v>187</v>
      </c>
      <c r="K419" s="19" t="s">
        <v>8</v>
      </c>
      <c r="L419" s="20" t="s">
        <v>9</v>
      </c>
      <c r="M419" s="3"/>
      <c r="N419" s="44"/>
      <c r="O419" s="84" t="s">
        <v>2535</v>
      </c>
      <c r="P419" s="46" t="s">
        <v>1799</v>
      </c>
      <c r="Q419" s="48" t="s">
        <v>1800</v>
      </c>
      <c r="R419" s="192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</row>
    <row r="420" spans="1:151" customFormat="1" ht="27.75" x14ac:dyDescent="0.4">
      <c r="A420" s="7">
        <v>28</v>
      </c>
      <c r="B420" s="56" t="s">
        <v>945</v>
      </c>
      <c r="C420" s="56" t="s">
        <v>945</v>
      </c>
      <c r="D420" s="5">
        <v>417</v>
      </c>
      <c r="E420" s="51" t="s">
        <v>1129</v>
      </c>
      <c r="F420" s="73" t="s">
        <v>2976</v>
      </c>
      <c r="G420" s="17" t="s">
        <v>776</v>
      </c>
      <c r="H420" s="18" t="s">
        <v>766</v>
      </c>
      <c r="I420" s="19" t="s">
        <v>11</v>
      </c>
      <c r="J420" s="19" t="s">
        <v>596</v>
      </c>
      <c r="K420" s="19" t="s">
        <v>8</v>
      </c>
      <c r="L420" s="20" t="s">
        <v>9</v>
      </c>
      <c r="M420" s="3"/>
      <c r="N420" s="44"/>
      <c r="O420" s="84" t="s">
        <v>2535</v>
      </c>
      <c r="P420" s="46" t="s">
        <v>1801</v>
      </c>
      <c r="Q420" s="48" t="s">
        <v>1802</v>
      </c>
      <c r="R420" s="192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</row>
    <row r="421" spans="1:151" customFormat="1" ht="27.75" x14ac:dyDescent="0.4">
      <c r="A421" s="7">
        <v>29</v>
      </c>
      <c r="B421" s="56" t="s">
        <v>945</v>
      </c>
      <c r="C421" s="56" t="s">
        <v>945</v>
      </c>
      <c r="D421" s="5">
        <v>418</v>
      </c>
      <c r="E421" s="51" t="s">
        <v>1161</v>
      </c>
      <c r="F421" s="73" t="s">
        <v>2977</v>
      </c>
      <c r="G421" s="17" t="s">
        <v>136</v>
      </c>
      <c r="H421" s="18" t="s">
        <v>766</v>
      </c>
      <c r="I421" s="19" t="s">
        <v>11</v>
      </c>
      <c r="J421" s="19" t="s">
        <v>769</v>
      </c>
      <c r="K421" s="19" t="s">
        <v>8</v>
      </c>
      <c r="L421" s="20" t="s">
        <v>9</v>
      </c>
      <c r="M421" s="3"/>
      <c r="N421" s="44"/>
      <c r="O421" s="83" t="s">
        <v>2535</v>
      </c>
      <c r="P421" s="46" t="s">
        <v>1865</v>
      </c>
      <c r="Q421" s="48" t="s">
        <v>1866</v>
      </c>
      <c r="R421" s="192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</row>
    <row r="422" spans="1:151" customFormat="1" ht="27.75" x14ac:dyDescent="0.4">
      <c r="A422" s="7">
        <v>30</v>
      </c>
      <c r="B422" s="56" t="s">
        <v>945</v>
      </c>
      <c r="C422" s="56" t="s">
        <v>945</v>
      </c>
      <c r="D422" s="5">
        <v>419</v>
      </c>
      <c r="E422" s="51" t="s">
        <v>1086</v>
      </c>
      <c r="F422" s="73" t="s">
        <v>2978</v>
      </c>
      <c r="G422" s="17" t="s">
        <v>773</v>
      </c>
      <c r="H422" s="18" t="s">
        <v>766</v>
      </c>
      <c r="I422" s="19" t="s">
        <v>11</v>
      </c>
      <c r="J422" s="19" t="s">
        <v>49</v>
      </c>
      <c r="K422" s="19" t="s">
        <v>17</v>
      </c>
      <c r="L422" s="20" t="s">
        <v>9</v>
      </c>
      <c r="M422" s="3"/>
      <c r="N422" s="44"/>
      <c r="O422" s="83" t="s">
        <v>2535</v>
      </c>
      <c r="P422" s="46" t="s">
        <v>1715</v>
      </c>
      <c r="Q422" s="48" t="s">
        <v>1716</v>
      </c>
      <c r="R422" s="192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</row>
    <row r="423" spans="1:151" customFormat="1" ht="27.75" x14ac:dyDescent="0.4">
      <c r="A423" s="7">
        <v>31</v>
      </c>
      <c r="B423" s="56" t="s">
        <v>945</v>
      </c>
      <c r="C423" s="56" t="s">
        <v>945</v>
      </c>
      <c r="D423" s="5">
        <v>420</v>
      </c>
      <c r="E423" s="51" t="s">
        <v>1167</v>
      </c>
      <c r="F423" s="73" t="s">
        <v>2979</v>
      </c>
      <c r="G423" s="17" t="s">
        <v>870</v>
      </c>
      <c r="H423" s="18" t="s">
        <v>867</v>
      </c>
      <c r="I423" s="19" t="s">
        <v>11</v>
      </c>
      <c r="J423" s="19" t="s">
        <v>871</v>
      </c>
      <c r="K423" s="19" t="s">
        <v>17</v>
      </c>
      <c r="L423" s="20" t="s">
        <v>57</v>
      </c>
      <c r="M423" s="3"/>
      <c r="N423" s="44" t="s">
        <v>2527</v>
      </c>
      <c r="O423" s="84" t="s">
        <v>2535</v>
      </c>
      <c r="P423" s="46" t="s">
        <v>1877</v>
      </c>
      <c r="Q423" s="48" t="s">
        <v>1878</v>
      </c>
      <c r="R423" s="192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</row>
    <row r="424" spans="1:151" customFormat="1" ht="27.75" x14ac:dyDescent="0.4">
      <c r="A424" s="7">
        <v>32</v>
      </c>
      <c r="B424" s="56" t="s">
        <v>945</v>
      </c>
      <c r="C424" s="56" t="s">
        <v>945</v>
      </c>
      <c r="D424" s="5">
        <v>421</v>
      </c>
      <c r="E424" s="51" t="s">
        <v>1092</v>
      </c>
      <c r="F424" s="73" t="s">
        <v>2980</v>
      </c>
      <c r="G424" s="17" t="s">
        <v>815</v>
      </c>
      <c r="H424" s="18" t="s">
        <v>888</v>
      </c>
      <c r="I424" s="19" t="s">
        <v>11</v>
      </c>
      <c r="J424" s="19" t="s">
        <v>109</v>
      </c>
      <c r="K424" s="19" t="s">
        <v>8</v>
      </c>
      <c r="L424" s="20" t="s">
        <v>9</v>
      </c>
      <c r="M424" s="3"/>
      <c r="N424" s="44"/>
      <c r="O424" s="83" t="s">
        <v>2535</v>
      </c>
      <c r="P424" s="46" t="s">
        <v>1727</v>
      </c>
      <c r="Q424" s="48" t="s">
        <v>1728</v>
      </c>
      <c r="R424" s="192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</row>
    <row r="425" spans="1:151" customFormat="1" ht="27.75" x14ac:dyDescent="0.4">
      <c r="A425" s="7">
        <v>33</v>
      </c>
      <c r="B425" s="56" t="s">
        <v>945</v>
      </c>
      <c r="C425" s="56" t="s">
        <v>945</v>
      </c>
      <c r="D425" s="5">
        <v>422</v>
      </c>
      <c r="E425" s="51" t="s">
        <v>1133</v>
      </c>
      <c r="F425" s="73" t="s">
        <v>2981</v>
      </c>
      <c r="G425" s="17" t="s">
        <v>917</v>
      </c>
      <c r="H425" s="18" t="s">
        <v>915</v>
      </c>
      <c r="I425" s="19" t="s">
        <v>11</v>
      </c>
      <c r="J425" s="19" t="s">
        <v>613</v>
      </c>
      <c r="K425" s="19" t="s">
        <v>192</v>
      </c>
      <c r="L425" s="20" t="s">
        <v>913</v>
      </c>
      <c r="M425" s="3"/>
      <c r="N425" s="44" t="s">
        <v>2527</v>
      </c>
      <c r="O425" s="84" t="s">
        <v>2535</v>
      </c>
      <c r="P425" s="46" t="s">
        <v>1809</v>
      </c>
      <c r="Q425" s="48" t="s">
        <v>1810</v>
      </c>
      <c r="R425" s="192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</row>
    <row r="426" spans="1:151" customFormat="1" ht="27.75" x14ac:dyDescent="0.4">
      <c r="A426" s="7">
        <v>34</v>
      </c>
      <c r="B426" s="56" t="s">
        <v>945</v>
      </c>
      <c r="C426" s="56" t="s">
        <v>945</v>
      </c>
      <c r="D426" s="5">
        <v>423</v>
      </c>
      <c r="E426" s="105" t="s">
        <v>1172</v>
      </c>
      <c r="F426" s="73" t="s">
        <v>2982</v>
      </c>
      <c r="G426" s="98" t="s">
        <v>934</v>
      </c>
      <c r="H426" s="99" t="s">
        <v>933</v>
      </c>
      <c r="I426" s="106" t="s">
        <v>11</v>
      </c>
      <c r="J426" s="129" t="s">
        <v>703</v>
      </c>
      <c r="K426" s="106" t="s">
        <v>17</v>
      </c>
      <c r="L426" s="33" t="s">
        <v>9</v>
      </c>
      <c r="M426" s="109"/>
      <c r="N426" s="107"/>
      <c r="O426" s="84" t="s">
        <v>2535</v>
      </c>
      <c r="P426" s="108" t="s">
        <v>1887</v>
      </c>
      <c r="Q426" s="158" t="s">
        <v>1888</v>
      </c>
      <c r="R426" s="192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</row>
    <row r="427" spans="1:151" customFormat="1" ht="27.75" x14ac:dyDescent="0.4">
      <c r="A427" s="7">
        <v>35</v>
      </c>
      <c r="B427" s="56" t="s">
        <v>945</v>
      </c>
      <c r="C427" s="56" t="s">
        <v>945</v>
      </c>
      <c r="D427" s="5">
        <v>424</v>
      </c>
      <c r="E427" s="51" t="s">
        <v>1173</v>
      </c>
      <c r="F427" s="73" t="s">
        <v>2983</v>
      </c>
      <c r="G427" s="17" t="s">
        <v>932</v>
      </c>
      <c r="H427" s="18" t="s">
        <v>933</v>
      </c>
      <c r="I427" s="19" t="s">
        <v>11</v>
      </c>
      <c r="J427" s="19" t="s">
        <v>291</v>
      </c>
      <c r="K427" s="19" t="s">
        <v>17</v>
      </c>
      <c r="L427" s="20" t="s">
        <v>9</v>
      </c>
      <c r="M427" s="3"/>
      <c r="N427" s="44"/>
      <c r="O427" s="83" t="s">
        <v>2535</v>
      </c>
      <c r="P427" s="46" t="s">
        <v>1889</v>
      </c>
      <c r="Q427" s="48" t="s">
        <v>1890</v>
      </c>
      <c r="R427" s="192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</row>
    <row r="428" spans="1:151" s="58" customFormat="1" ht="27.75" x14ac:dyDescent="0.4">
      <c r="A428" s="164">
        <v>36</v>
      </c>
      <c r="B428" s="166" t="s">
        <v>939</v>
      </c>
      <c r="C428" s="165" t="s">
        <v>945</v>
      </c>
      <c r="D428" s="166">
        <v>163</v>
      </c>
      <c r="E428" s="167" t="s">
        <v>1130</v>
      </c>
      <c r="F428" s="167" t="s">
        <v>2723</v>
      </c>
      <c r="G428" s="168" t="s">
        <v>777</v>
      </c>
      <c r="H428" s="169" t="s">
        <v>766</v>
      </c>
      <c r="I428" s="170" t="s">
        <v>11</v>
      </c>
      <c r="J428" s="170" t="s">
        <v>778</v>
      </c>
      <c r="K428" s="170" t="s">
        <v>17</v>
      </c>
      <c r="L428" s="171" t="s">
        <v>9</v>
      </c>
      <c r="M428" s="172" t="s">
        <v>3059</v>
      </c>
      <c r="N428" s="173" t="s">
        <v>3077</v>
      </c>
      <c r="O428" s="174" t="s">
        <v>2535</v>
      </c>
      <c r="P428" s="177" t="s">
        <v>1803</v>
      </c>
      <c r="Q428" s="176" t="s">
        <v>1804</v>
      </c>
      <c r="R428" s="192"/>
    </row>
    <row r="429" spans="1:151" s="58" customFormat="1" ht="27.75" x14ac:dyDescent="0.4">
      <c r="A429" s="164">
        <v>37</v>
      </c>
      <c r="B429" s="166" t="s">
        <v>939</v>
      </c>
      <c r="C429" s="165" t="s">
        <v>945</v>
      </c>
      <c r="D429" s="166">
        <v>168</v>
      </c>
      <c r="E429" s="167" t="s">
        <v>1131</v>
      </c>
      <c r="F429" s="167" t="s">
        <v>2728</v>
      </c>
      <c r="G429" s="168" t="s">
        <v>546</v>
      </c>
      <c r="H429" s="169" t="s">
        <v>888</v>
      </c>
      <c r="I429" s="170" t="s">
        <v>11</v>
      </c>
      <c r="J429" s="170" t="s">
        <v>890</v>
      </c>
      <c r="K429" s="170" t="s">
        <v>8</v>
      </c>
      <c r="L429" s="171" t="s">
        <v>9</v>
      </c>
      <c r="M429" s="172" t="s">
        <v>3059</v>
      </c>
      <c r="N429" s="173" t="s">
        <v>3075</v>
      </c>
      <c r="O429" s="174" t="s">
        <v>2535</v>
      </c>
      <c r="P429" s="177" t="s">
        <v>1805</v>
      </c>
      <c r="Q429" s="176" t="s">
        <v>1806</v>
      </c>
      <c r="R429" s="192"/>
    </row>
    <row r="430" spans="1:151" customFormat="1" ht="27.75" x14ac:dyDescent="0.4">
      <c r="A430" s="7"/>
      <c r="B430" s="2"/>
      <c r="C430" s="56"/>
      <c r="D430" s="5"/>
      <c r="E430" s="51"/>
      <c r="F430" s="73"/>
      <c r="G430" s="17"/>
      <c r="H430" s="18"/>
      <c r="I430" s="19"/>
      <c r="J430" s="19"/>
      <c r="K430" s="19"/>
      <c r="L430" s="20"/>
      <c r="M430" s="3"/>
      <c r="N430" s="44"/>
      <c r="O430" s="83"/>
      <c r="P430" s="46"/>
      <c r="Q430" s="48"/>
      <c r="R430" s="192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</row>
    <row r="431" spans="1:151" customFormat="1" ht="27.75" x14ac:dyDescent="0.4">
      <c r="A431" s="7"/>
      <c r="B431" s="2"/>
      <c r="C431" s="56"/>
      <c r="D431" s="5"/>
      <c r="E431" s="51"/>
      <c r="F431" s="73"/>
      <c r="G431" s="17"/>
      <c r="H431" s="18"/>
      <c r="I431" s="19"/>
      <c r="J431" s="19"/>
      <c r="K431" s="19"/>
      <c r="L431" s="20"/>
      <c r="M431" s="3"/>
      <c r="N431" s="44"/>
      <c r="O431" s="83"/>
      <c r="P431" s="46"/>
      <c r="Q431" s="48"/>
      <c r="R431" s="192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</row>
    <row r="432" spans="1:151" customFormat="1" ht="27.75" x14ac:dyDescent="0.4">
      <c r="A432" s="7"/>
      <c r="B432" s="2"/>
      <c r="C432" s="56"/>
      <c r="D432" s="5"/>
      <c r="E432" s="51"/>
      <c r="F432" s="73"/>
      <c r="G432" s="17"/>
      <c r="H432" s="18"/>
      <c r="I432" s="19"/>
      <c r="J432" s="19"/>
      <c r="K432" s="19"/>
      <c r="L432" s="20"/>
      <c r="M432" s="3"/>
      <c r="N432" s="44"/>
      <c r="O432" s="83"/>
      <c r="P432" s="46"/>
      <c r="Q432" s="48"/>
      <c r="R432" s="192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</row>
    <row r="433" spans="1:151" customFormat="1" ht="27.75" x14ac:dyDescent="0.4">
      <c r="A433" s="7"/>
      <c r="B433" s="2"/>
      <c r="C433" s="56"/>
      <c r="D433" s="5"/>
      <c r="E433" s="51"/>
      <c r="F433" s="51"/>
      <c r="G433" s="17"/>
      <c r="H433" s="18"/>
      <c r="I433" s="19"/>
      <c r="J433" s="19"/>
      <c r="K433" s="19"/>
      <c r="L433" s="20"/>
      <c r="M433" s="3"/>
      <c r="N433" s="3"/>
      <c r="O433" s="3"/>
      <c r="P433" s="46"/>
      <c r="Q433" s="48"/>
      <c r="R433" s="192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</row>
    <row r="434" spans="1:151" customFormat="1" ht="27.75" x14ac:dyDescent="0.4">
      <c r="A434" s="7"/>
      <c r="B434" s="2"/>
      <c r="C434" s="56"/>
      <c r="D434" s="5"/>
      <c r="E434" s="51"/>
      <c r="F434" s="51"/>
      <c r="G434" s="17"/>
      <c r="H434" s="18"/>
      <c r="I434" s="19"/>
      <c r="J434" s="19"/>
      <c r="K434" s="19"/>
      <c r="L434" s="20"/>
      <c r="M434" s="3"/>
      <c r="N434" s="3"/>
      <c r="O434" s="3"/>
      <c r="P434" s="46"/>
      <c r="Q434" s="48"/>
      <c r="R434" s="192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</row>
    <row r="435" spans="1:151" customFormat="1" ht="27.75" x14ac:dyDescent="0.4">
      <c r="A435" s="5">
        <f>COUNTIF(A393:A434,"&gt;=1")</f>
        <v>37</v>
      </c>
      <c r="B435" s="2"/>
      <c r="C435" s="2"/>
      <c r="D435" s="49"/>
      <c r="E435" s="4"/>
      <c r="F435" s="4"/>
      <c r="G435" s="22"/>
      <c r="H435" s="23"/>
      <c r="I435" s="6">
        <f>COUNTIF(I393:I434,"Nữ")</f>
        <v>32</v>
      </c>
      <c r="J435" s="81" t="s">
        <v>2532</v>
      </c>
      <c r="K435" s="19"/>
      <c r="L435" s="20"/>
      <c r="M435" s="3"/>
      <c r="N435" s="3"/>
      <c r="O435" s="3"/>
      <c r="P435" s="46"/>
      <c r="Q435" s="48"/>
      <c r="R435" s="192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</row>
    <row r="436" spans="1:151" customFormat="1" ht="27.75" x14ac:dyDescent="0.4">
      <c r="A436" s="7">
        <v>1</v>
      </c>
      <c r="B436" s="5" t="s">
        <v>946</v>
      </c>
      <c r="C436" s="5" t="s">
        <v>946</v>
      </c>
      <c r="D436" s="5">
        <v>425</v>
      </c>
      <c r="E436" s="64" t="s">
        <v>1257</v>
      </c>
      <c r="F436" s="73" t="s">
        <v>2984</v>
      </c>
      <c r="G436" s="54" t="s">
        <v>46</v>
      </c>
      <c r="H436" s="55" t="s">
        <v>26</v>
      </c>
      <c r="I436" s="65" t="s">
        <v>11</v>
      </c>
      <c r="J436" s="65" t="s">
        <v>47</v>
      </c>
      <c r="K436" s="65" t="s">
        <v>33</v>
      </c>
      <c r="L436" s="66" t="s">
        <v>9</v>
      </c>
      <c r="M436" s="67"/>
      <c r="N436" s="68"/>
      <c r="O436" s="84" t="s">
        <v>2535</v>
      </c>
      <c r="P436" s="69" t="s">
        <v>2057</v>
      </c>
      <c r="Q436" s="157" t="s">
        <v>2058</v>
      </c>
      <c r="R436" s="192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</row>
    <row r="437" spans="1:151" customFormat="1" ht="27.75" x14ac:dyDescent="0.4">
      <c r="A437" s="7">
        <v>2</v>
      </c>
      <c r="B437" s="5" t="s">
        <v>946</v>
      </c>
      <c r="C437" s="5" t="s">
        <v>946</v>
      </c>
      <c r="D437" s="5">
        <v>426</v>
      </c>
      <c r="E437" s="51" t="s">
        <v>1294</v>
      </c>
      <c r="F437" s="73" t="s">
        <v>2985</v>
      </c>
      <c r="G437" s="17" t="s">
        <v>51</v>
      </c>
      <c r="H437" s="18" t="s">
        <v>26</v>
      </c>
      <c r="I437" s="19" t="s">
        <v>11</v>
      </c>
      <c r="J437" s="19" t="s">
        <v>52</v>
      </c>
      <c r="K437" s="19" t="s">
        <v>17</v>
      </c>
      <c r="L437" s="20" t="s">
        <v>9</v>
      </c>
      <c r="M437" s="3"/>
      <c r="N437" s="44"/>
      <c r="O437" s="83" t="s">
        <v>2535</v>
      </c>
      <c r="P437" s="46" t="s">
        <v>2131</v>
      </c>
      <c r="Q437" s="48" t="s">
        <v>2132</v>
      </c>
      <c r="R437" s="192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</row>
    <row r="438" spans="1:151" customFormat="1" ht="27.75" x14ac:dyDescent="0.4">
      <c r="A438" s="7">
        <v>3</v>
      </c>
      <c r="B438" s="5" t="s">
        <v>946</v>
      </c>
      <c r="C438" s="5" t="s">
        <v>946</v>
      </c>
      <c r="D438" s="5">
        <v>427</v>
      </c>
      <c r="E438" s="64" t="s">
        <v>1255</v>
      </c>
      <c r="F438" s="73" t="s">
        <v>2986</v>
      </c>
      <c r="G438" s="54" t="s">
        <v>42</v>
      </c>
      <c r="H438" s="55" t="s">
        <v>26</v>
      </c>
      <c r="I438" s="65" t="s">
        <v>11</v>
      </c>
      <c r="J438" s="65" t="s">
        <v>43</v>
      </c>
      <c r="K438" s="65" t="s">
        <v>8</v>
      </c>
      <c r="L438" s="66" t="s">
        <v>9</v>
      </c>
      <c r="M438" s="67"/>
      <c r="N438" s="68"/>
      <c r="O438" s="83" t="s">
        <v>2535</v>
      </c>
      <c r="P438" s="69" t="s">
        <v>2053</v>
      </c>
      <c r="Q438" s="157" t="s">
        <v>2054</v>
      </c>
      <c r="R438" s="192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</row>
    <row r="439" spans="1:151" customFormat="1" ht="27.75" x14ac:dyDescent="0.4">
      <c r="A439" s="7">
        <v>4</v>
      </c>
      <c r="B439" s="5" t="s">
        <v>946</v>
      </c>
      <c r="C439" s="5" t="s">
        <v>946</v>
      </c>
      <c r="D439" s="5">
        <v>428</v>
      </c>
      <c r="E439" s="51" t="s">
        <v>1177</v>
      </c>
      <c r="F439" s="73" t="s">
        <v>2987</v>
      </c>
      <c r="G439" s="17" t="s">
        <v>21</v>
      </c>
      <c r="H439" s="18" t="s">
        <v>19</v>
      </c>
      <c r="I439" s="19" t="s">
        <v>11</v>
      </c>
      <c r="J439" s="19" t="s">
        <v>22</v>
      </c>
      <c r="K439" s="19" t="s">
        <v>8</v>
      </c>
      <c r="L439" s="20" t="s">
        <v>9</v>
      </c>
      <c r="M439" s="3"/>
      <c r="N439" s="44"/>
      <c r="O439" s="84" t="s">
        <v>2535</v>
      </c>
      <c r="P439" s="46" t="s">
        <v>1897</v>
      </c>
      <c r="Q439" s="48" t="s">
        <v>1898</v>
      </c>
      <c r="R439" s="192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</row>
    <row r="440" spans="1:151" customFormat="1" ht="27.75" x14ac:dyDescent="0.4">
      <c r="A440" s="7">
        <v>5</v>
      </c>
      <c r="B440" s="5" t="s">
        <v>946</v>
      </c>
      <c r="C440" s="5" t="s">
        <v>946</v>
      </c>
      <c r="D440" s="5">
        <v>429</v>
      </c>
      <c r="E440" s="64" t="s">
        <v>1258</v>
      </c>
      <c r="F440" s="73" t="s">
        <v>2988</v>
      </c>
      <c r="G440" s="54" t="s">
        <v>117</v>
      </c>
      <c r="H440" s="55" t="s">
        <v>93</v>
      </c>
      <c r="I440" s="65" t="s">
        <v>6</v>
      </c>
      <c r="J440" s="65" t="s">
        <v>37</v>
      </c>
      <c r="K440" s="65" t="s">
        <v>17</v>
      </c>
      <c r="L440" s="66" t="s">
        <v>9</v>
      </c>
      <c r="M440" s="67"/>
      <c r="N440" s="68"/>
      <c r="O440" s="84" t="s">
        <v>2535</v>
      </c>
      <c r="P440" s="69" t="s">
        <v>2059</v>
      </c>
      <c r="Q440" s="157" t="s">
        <v>2060</v>
      </c>
      <c r="R440" s="192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</row>
    <row r="441" spans="1:151" customFormat="1" ht="27.75" x14ac:dyDescent="0.4">
      <c r="A441" s="7">
        <v>6</v>
      </c>
      <c r="B441" s="5" t="s">
        <v>946</v>
      </c>
      <c r="C441" s="5" t="s">
        <v>946</v>
      </c>
      <c r="D441" s="5">
        <v>430</v>
      </c>
      <c r="E441" s="51" t="s">
        <v>1180</v>
      </c>
      <c r="F441" s="73" t="s">
        <v>2989</v>
      </c>
      <c r="G441" s="17" t="s">
        <v>98</v>
      </c>
      <c r="H441" s="18" t="s">
        <v>93</v>
      </c>
      <c r="I441" s="19" t="s">
        <v>6</v>
      </c>
      <c r="J441" s="19" t="s">
        <v>99</v>
      </c>
      <c r="K441" s="19" t="s">
        <v>100</v>
      </c>
      <c r="L441" s="20" t="s">
        <v>9</v>
      </c>
      <c r="M441" s="3"/>
      <c r="N441" s="44"/>
      <c r="O441" s="83" t="s">
        <v>2535</v>
      </c>
      <c r="P441" s="46" t="s">
        <v>1903</v>
      </c>
      <c r="Q441" s="48" t="s">
        <v>1904</v>
      </c>
      <c r="R441" s="192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</row>
    <row r="442" spans="1:151" customFormat="1" ht="27.75" x14ac:dyDescent="0.4">
      <c r="A442" s="7">
        <v>7</v>
      </c>
      <c r="B442" s="5" t="s">
        <v>946</v>
      </c>
      <c r="C442" s="5" t="s">
        <v>946</v>
      </c>
      <c r="D442" s="5">
        <v>431</v>
      </c>
      <c r="E442" s="51" t="s">
        <v>1181</v>
      </c>
      <c r="F442" s="73" t="s">
        <v>2990</v>
      </c>
      <c r="G442" s="17" t="s">
        <v>130</v>
      </c>
      <c r="H442" s="18" t="s">
        <v>131</v>
      </c>
      <c r="I442" s="19" t="s">
        <v>6</v>
      </c>
      <c r="J442" s="19" t="s">
        <v>132</v>
      </c>
      <c r="K442" s="19" t="s">
        <v>74</v>
      </c>
      <c r="L442" s="20" t="s">
        <v>9</v>
      </c>
      <c r="M442" s="3"/>
      <c r="N442" s="44"/>
      <c r="O442" s="83" t="s">
        <v>2535</v>
      </c>
      <c r="P442" s="46" t="s">
        <v>1905</v>
      </c>
      <c r="Q442" s="48" t="s">
        <v>1906</v>
      </c>
      <c r="R442" s="192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</row>
    <row r="443" spans="1:151" customFormat="1" ht="27.75" x14ac:dyDescent="0.4">
      <c r="A443" s="7">
        <v>8</v>
      </c>
      <c r="B443" s="5" t="s">
        <v>946</v>
      </c>
      <c r="C443" s="5" t="s">
        <v>946</v>
      </c>
      <c r="D443" s="5">
        <v>432</v>
      </c>
      <c r="E443" s="51" t="s">
        <v>1300</v>
      </c>
      <c r="F443" s="73" t="s">
        <v>2991</v>
      </c>
      <c r="G443" s="17" t="s">
        <v>229</v>
      </c>
      <c r="H443" s="18" t="s">
        <v>227</v>
      </c>
      <c r="I443" s="19" t="s">
        <v>6</v>
      </c>
      <c r="J443" s="19" t="s">
        <v>230</v>
      </c>
      <c r="K443" s="19" t="s">
        <v>17</v>
      </c>
      <c r="L443" s="20" t="s">
        <v>9</v>
      </c>
      <c r="M443" s="3"/>
      <c r="N443" s="44"/>
      <c r="O443" s="84" t="s">
        <v>2535</v>
      </c>
      <c r="P443" s="46" t="s">
        <v>2143</v>
      </c>
      <c r="Q443" s="48" t="s">
        <v>2144</v>
      </c>
      <c r="R443" s="192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</row>
    <row r="444" spans="1:151" customFormat="1" ht="27.75" x14ac:dyDescent="0.4">
      <c r="A444" s="7">
        <v>9</v>
      </c>
      <c r="B444" s="5" t="s">
        <v>946</v>
      </c>
      <c r="C444" s="5" t="s">
        <v>946</v>
      </c>
      <c r="D444" s="5">
        <v>433</v>
      </c>
      <c r="E444" s="51" t="s">
        <v>1184</v>
      </c>
      <c r="F444" s="73" t="s">
        <v>2992</v>
      </c>
      <c r="G444" s="17" t="s">
        <v>293</v>
      </c>
      <c r="H444" s="18" t="s">
        <v>294</v>
      </c>
      <c r="I444" s="19" t="s">
        <v>11</v>
      </c>
      <c r="J444" s="19" t="s">
        <v>216</v>
      </c>
      <c r="K444" s="19" t="s">
        <v>204</v>
      </c>
      <c r="L444" s="20" t="s">
        <v>9</v>
      </c>
      <c r="M444" s="3"/>
      <c r="N444" s="44"/>
      <c r="O444" s="83" t="s">
        <v>2535</v>
      </c>
      <c r="P444" s="46" t="s">
        <v>1911</v>
      </c>
      <c r="Q444" s="48" t="s">
        <v>1912</v>
      </c>
      <c r="R444" s="192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</row>
    <row r="445" spans="1:151" customFormat="1" ht="27.75" x14ac:dyDescent="0.4">
      <c r="A445" s="7">
        <v>10</v>
      </c>
      <c r="B445" s="5" t="s">
        <v>946</v>
      </c>
      <c r="C445" s="5" t="s">
        <v>946</v>
      </c>
      <c r="D445" s="5">
        <v>434</v>
      </c>
      <c r="E445" s="51" t="s">
        <v>1302</v>
      </c>
      <c r="F445" s="73" t="s">
        <v>2993</v>
      </c>
      <c r="G445" s="17" t="s">
        <v>290</v>
      </c>
      <c r="H445" s="18" t="s">
        <v>288</v>
      </c>
      <c r="I445" s="19" t="s">
        <v>11</v>
      </c>
      <c r="J445" s="19" t="s">
        <v>291</v>
      </c>
      <c r="K445" s="19" t="s">
        <v>69</v>
      </c>
      <c r="L445" s="20" t="s">
        <v>9</v>
      </c>
      <c r="M445" s="3"/>
      <c r="N445" s="44"/>
      <c r="O445" s="84" t="s">
        <v>2535</v>
      </c>
      <c r="P445" s="46" t="s">
        <v>2147</v>
      </c>
      <c r="Q445" s="48" t="s">
        <v>2148</v>
      </c>
      <c r="R445" s="192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</row>
    <row r="446" spans="1:151" customFormat="1" ht="27.75" x14ac:dyDescent="0.4">
      <c r="A446" s="7">
        <v>11</v>
      </c>
      <c r="B446" s="5" t="s">
        <v>946</v>
      </c>
      <c r="C446" s="5" t="s">
        <v>946</v>
      </c>
      <c r="D446" s="5">
        <v>435</v>
      </c>
      <c r="E446" s="51" t="s">
        <v>1185</v>
      </c>
      <c r="F446" s="73" t="s">
        <v>2994</v>
      </c>
      <c r="G446" s="17" t="s">
        <v>286</v>
      </c>
      <c r="H446" s="18" t="s">
        <v>271</v>
      </c>
      <c r="I446" s="19" t="s">
        <v>11</v>
      </c>
      <c r="J446" s="19" t="s">
        <v>216</v>
      </c>
      <c r="K446" s="19" t="s">
        <v>8</v>
      </c>
      <c r="L446" s="20" t="s">
        <v>9</v>
      </c>
      <c r="M446" s="3"/>
      <c r="N446" s="44"/>
      <c r="O446" s="83" t="s">
        <v>2535</v>
      </c>
      <c r="P446" s="46" t="s">
        <v>1913</v>
      </c>
      <c r="Q446" s="48" t="s">
        <v>1914</v>
      </c>
      <c r="R446" s="192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  <c r="EN446" s="58"/>
      <c r="EO446" s="58"/>
      <c r="EP446" s="58"/>
      <c r="EQ446" s="58"/>
      <c r="ER446" s="58"/>
      <c r="ES446" s="58"/>
      <c r="ET446" s="58"/>
      <c r="EU446" s="58"/>
    </row>
    <row r="447" spans="1:151" customFormat="1" ht="27.75" x14ac:dyDescent="0.4">
      <c r="A447" s="7">
        <v>12</v>
      </c>
      <c r="B447" s="5" t="s">
        <v>946</v>
      </c>
      <c r="C447" s="5" t="s">
        <v>946</v>
      </c>
      <c r="D447" s="5">
        <v>436</v>
      </c>
      <c r="E447" s="51" t="s">
        <v>1304</v>
      </c>
      <c r="F447" s="73" t="s">
        <v>2995</v>
      </c>
      <c r="G447" s="17" t="s">
        <v>382</v>
      </c>
      <c r="H447" s="18" t="s">
        <v>377</v>
      </c>
      <c r="I447" s="19" t="s">
        <v>11</v>
      </c>
      <c r="J447" s="19" t="s">
        <v>285</v>
      </c>
      <c r="K447" s="19" t="s">
        <v>60</v>
      </c>
      <c r="L447" s="20" t="s">
        <v>9</v>
      </c>
      <c r="M447" s="3"/>
      <c r="N447" s="44"/>
      <c r="O447" s="84" t="s">
        <v>2535</v>
      </c>
      <c r="P447" s="46" t="s">
        <v>2151</v>
      </c>
      <c r="Q447" s="48" t="s">
        <v>2152</v>
      </c>
      <c r="R447" s="192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  <c r="EN447" s="58"/>
      <c r="EO447" s="58"/>
      <c r="EP447" s="58"/>
      <c r="EQ447" s="58"/>
      <c r="ER447" s="58"/>
      <c r="ES447" s="58"/>
      <c r="ET447" s="58"/>
      <c r="EU447" s="58"/>
    </row>
    <row r="448" spans="1:151" customFormat="1" ht="27.75" x14ac:dyDescent="0.4">
      <c r="A448" s="7">
        <v>13</v>
      </c>
      <c r="B448" s="5" t="s">
        <v>946</v>
      </c>
      <c r="C448" s="5" t="s">
        <v>946</v>
      </c>
      <c r="D448" s="5">
        <v>437</v>
      </c>
      <c r="E448" s="51" t="s">
        <v>1305</v>
      </c>
      <c r="F448" s="73" t="s">
        <v>2996</v>
      </c>
      <c r="G448" s="17" t="s">
        <v>386</v>
      </c>
      <c r="H448" s="18" t="s">
        <v>387</v>
      </c>
      <c r="I448" s="19" t="s">
        <v>11</v>
      </c>
      <c r="J448" s="19" t="s">
        <v>138</v>
      </c>
      <c r="K448" s="19" t="s">
        <v>17</v>
      </c>
      <c r="L448" s="20" t="s">
        <v>9</v>
      </c>
      <c r="M448" s="3"/>
      <c r="N448" s="44"/>
      <c r="O448" s="83" t="s">
        <v>2535</v>
      </c>
      <c r="P448" s="46" t="s">
        <v>2153</v>
      </c>
      <c r="Q448" s="48" t="s">
        <v>2154</v>
      </c>
      <c r="R448" s="192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  <c r="EN448" s="58"/>
      <c r="EO448" s="58"/>
      <c r="EP448" s="58"/>
      <c r="EQ448" s="58"/>
      <c r="ER448" s="58"/>
      <c r="ES448" s="58"/>
      <c r="ET448" s="58"/>
      <c r="EU448" s="58"/>
    </row>
    <row r="449" spans="1:151" customFormat="1" ht="27.75" x14ac:dyDescent="0.4">
      <c r="A449" s="7">
        <v>14</v>
      </c>
      <c r="B449" s="5" t="s">
        <v>946</v>
      </c>
      <c r="C449" s="5" t="s">
        <v>946</v>
      </c>
      <c r="D449" s="5">
        <v>438</v>
      </c>
      <c r="E449" s="51" t="s">
        <v>1308</v>
      </c>
      <c r="F449" s="73" t="s">
        <v>2997</v>
      </c>
      <c r="G449" s="17" t="s">
        <v>441</v>
      </c>
      <c r="H449" s="18" t="s">
        <v>442</v>
      </c>
      <c r="I449" s="19" t="s">
        <v>11</v>
      </c>
      <c r="J449" s="19" t="s">
        <v>59</v>
      </c>
      <c r="K449" s="19" t="s">
        <v>8</v>
      </c>
      <c r="L449" s="20" t="s">
        <v>9</v>
      </c>
      <c r="M449" s="3"/>
      <c r="N449" s="44"/>
      <c r="O449" s="84" t="s">
        <v>2535</v>
      </c>
      <c r="P449" s="46" t="s">
        <v>2159</v>
      </c>
      <c r="Q449" s="48" t="s">
        <v>2160</v>
      </c>
      <c r="R449" s="192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</row>
    <row r="450" spans="1:151" customFormat="1" ht="27.75" x14ac:dyDescent="0.4">
      <c r="A450" s="7">
        <v>15</v>
      </c>
      <c r="B450" s="5" t="s">
        <v>946</v>
      </c>
      <c r="C450" s="5" t="s">
        <v>946</v>
      </c>
      <c r="D450" s="5">
        <v>439</v>
      </c>
      <c r="E450" s="51" t="s">
        <v>1309</v>
      </c>
      <c r="F450" s="73" t="s">
        <v>2998</v>
      </c>
      <c r="G450" s="17" t="s">
        <v>447</v>
      </c>
      <c r="H450" s="18" t="s">
        <v>446</v>
      </c>
      <c r="I450" s="19" t="s">
        <v>11</v>
      </c>
      <c r="J450" s="19" t="s">
        <v>448</v>
      </c>
      <c r="K450" s="19" t="s">
        <v>402</v>
      </c>
      <c r="L450" s="20" t="s">
        <v>9</v>
      </c>
      <c r="M450" s="3"/>
      <c r="N450" s="44"/>
      <c r="O450" s="83" t="s">
        <v>2535</v>
      </c>
      <c r="P450" s="46" t="s">
        <v>2161</v>
      </c>
      <c r="Q450" s="48" t="s">
        <v>2162</v>
      </c>
      <c r="R450" s="192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  <c r="EN450" s="58"/>
      <c r="EO450" s="58"/>
      <c r="EP450" s="58"/>
      <c r="EQ450" s="58"/>
      <c r="ER450" s="58"/>
      <c r="ES450" s="58"/>
      <c r="ET450" s="58"/>
      <c r="EU450" s="58"/>
    </row>
    <row r="451" spans="1:151" customFormat="1" ht="27.75" x14ac:dyDescent="0.4">
      <c r="A451" s="7">
        <v>16</v>
      </c>
      <c r="B451" s="5" t="s">
        <v>946</v>
      </c>
      <c r="C451" s="5" t="s">
        <v>946</v>
      </c>
      <c r="D451" s="5">
        <v>440</v>
      </c>
      <c r="E451" s="51" t="s">
        <v>1311</v>
      </c>
      <c r="F451" s="73" t="s">
        <v>2999</v>
      </c>
      <c r="G451" s="17" t="s">
        <v>472</v>
      </c>
      <c r="H451" s="18" t="s">
        <v>456</v>
      </c>
      <c r="I451" s="19" t="s">
        <v>11</v>
      </c>
      <c r="J451" s="19" t="s">
        <v>85</v>
      </c>
      <c r="K451" s="19" t="s">
        <v>365</v>
      </c>
      <c r="L451" s="20" t="s">
        <v>9</v>
      </c>
      <c r="M451" s="3"/>
      <c r="N451" s="44"/>
      <c r="O451" s="84" t="s">
        <v>2535</v>
      </c>
      <c r="P451" s="46" t="s">
        <v>2165</v>
      </c>
      <c r="Q451" s="48" t="s">
        <v>2166</v>
      </c>
      <c r="R451" s="192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  <c r="EN451" s="58"/>
      <c r="EO451" s="58"/>
      <c r="EP451" s="58"/>
      <c r="EQ451" s="58"/>
      <c r="ER451" s="58"/>
      <c r="ES451" s="58"/>
      <c r="ET451" s="58"/>
      <c r="EU451" s="58"/>
    </row>
    <row r="452" spans="1:151" customFormat="1" ht="27.75" x14ac:dyDescent="0.4">
      <c r="A452" s="7">
        <v>17</v>
      </c>
      <c r="B452" s="5" t="s">
        <v>946</v>
      </c>
      <c r="C452" s="5" t="s">
        <v>946</v>
      </c>
      <c r="D452" s="5">
        <v>441</v>
      </c>
      <c r="E452" s="51" t="s">
        <v>1312</v>
      </c>
      <c r="F452" s="73" t="s">
        <v>2601</v>
      </c>
      <c r="G452" s="17" t="s">
        <v>464</v>
      </c>
      <c r="H452" s="18" t="s">
        <v>456</v>
      </c>
      <c r="I452" s="19" t="s">
        <v>11</v>
      </c>
      <c r="J452" s="19" t="s">
        <v>465</v>
      </c>
      <c r="K452" s="19" t="s">
        <v>204</v>
      </c>
      <c r="L452" s="20" t="s">
        <v>9</v>
      </c>
      <c r="M452" s="3"/>
      <c r="N452" s="44"/>
      <c r="O452" s="83" t="s">
        <v>2535</v>
      </c>
      <c r="P452" s="46" t="s">
        <v>2167</v>
      </c>
      <c r="Q452" s="48" t="s">
        <v>2168</v>
      </c>
      <c r="R452" s="192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  <c r="EN452" s="58"/>
      <c r="EO452" s="58"/>
      <c r="EP452" s="58"/>
      <c r="EQ452" s="58"/>
      <c r="ER452" s="58"/>
      <c r="ES452" s="58"/>
      <c r="ET452" s="58"/>
      <c r="EU452" s="58"/>
    </row>
    <row r="453" spans="1:151" customFormat="1" ht="27.75" x14ac:dyDescent="0.4">
      <c r="A453" s="7">
        <v>18</v>
      </c>
      <c r="B453" s="5" t="s">
        <v>946</v>
      </c>
      <c r="C453" s="5" t="s">
        <v>946</v>
      </c>
      <c r="D453" s="5">
        <v>442</v>
      </c>
      <c r="E453" s="51" t="s">
        <v>1313</v>
      </c>
      <c r="F453" s="73" t="s">
        <v>3000</v>
      </c>
      <c r="G453" s="17" t="s">
        <v>457</v>
      </c>
      <c r="H453" s="18" t="s">
        <v>456</v>
      </c>
      <c r="I453" s="19" t="s">
        <v>11</v>
      </c>
      <c r="J453" s="19" t="s">
        <v>458</v>
      </c>
      <c r="K453" s="19" t="s">
        <v>33</v>
      </c>
      <c r="L453" s="20" t="s">
        <v>9</v>
      </c>
      <c r="M453" s="3"/>
      <c r="N453" s="44"/>
      <c r="O453" s="84" t="s">
        <v>2535</v>
      </c>
      <c r="P453" s="46" t="s">
        <v>2169</v>
      </c>
      <c r="Q453" s="48" t="s">
        <v>2170</v>
      </c>
      <c r="R453" s="192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  <c r="EN453" s="58"/>
      <c r="EO453" s="58"/>
      <c r="EP453" s="58"/>
      <c r="EQ453" s="58"/>
      <c r="ER453" s="58"/>
      <c r="ES453" s="58"/>
      <c r="ET453" s="58"/>
      <c r="EU453" s="58"/>
    </row>
    <row r="454" spans="1:151" customFormat="1" ht="27.75" x14ac:dyDescent="0.4">
      <c r="A454" s="7">
        <v>19</v>
      </c>
      <c r="B454" s="5" t="s">
        <v>946</v>
      </c>
      <c r="C454" s="5" t="s">
        <v>946</v>
      </c>
      <c r="D454" s="5">
        <v>444</v>
      </c>
      <c r="E454" s="51" t="s">
        <v>1230</v>
      </c>
      <c r="F454" s="73" t="s">
        <v>3001</v>
      </c>
      <c r="G454" s="17" t="s">
        <v>207</v>
      </c>
      <c r="H454" s="18" t="s">
        <v>547</v>
      </c>
      <c r="I454" s="19" t="s">
        <v>11</v>
      </c>
      <c r="J454" s="19" t="s">
        <v>563</v>
      </c>
      <c r="K454" s="19" t="s">
        <v>8</v>
      </c>
      <c r="L454" s="20" t="s">
        <v>9</v>
      </c>
      <c r="M454" s="3"/>
      <c r="N454" s="44"/>
      <c r="O454" s="84" t="s">
        <v>2535</v>
      </c>
      <c r="P454" s="46" t="s">
        <v>2003</v>
      </c>
      <c r="Q454" s="48" t="s">
        <v>2004</v>
      </c>
      <c r="R454" s="192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  <c r="EN454" s="58"/>
      <c r="EO454" s="58"/>
      <c r="EP454" s="58"/>
      <c r="EQ454" s="58"/>
      <c r="ER454" s="58"/>
      <c r="ES454" s="58"/>
      <c r="ET454" s="58"/>
      <c r="EU454" s="58"/>
    </row>
    <row r="455" spans="1:151" customFormat="1" ht="27.75" x14ac:dyDescent="0.4">
      <c r="A455" s="7">
        <v>20</v>
      </c>
      <c r="B455" s="5" t="s">
        <v>946</v>
      </c>
      <c r="C455" s="5" t="s">
        <v>946</v>
      </c>
      <c r="D455" s="5">
        <v>446</v>
      </c>
      <c r="E455" s="51" t="s">
        <v>1229</v>
      </c>
      <c r="F455" s="73" t="s">
        <v>3003</v>
      </c>
      <c r="G455" s="17" t="s">
        <v>554</v>
      </c>
      <c r="H455" s="18" t="s">
        <v>547</v>
      </c>
      <c r="I455" s="19" t="s">
        <v>11</v>
      </c>
      <c r="J455" s="19" t="s">
        <v>516</v>
      </c>
      <c r="K455" s="19" t="s">
        <v>17</v>
      </c>
      <c r="L455" s="20" t="s">
        <v>9</v>
      </c>
      <c r="M455" s="3"/>
      <c r="N455" s="44"/>
      <c r="O455" s="83" t="s">
        <v>2535</v>
      </c>
      <c r="P455" s="46" t="s">
        <v>2001</v>
      </c>
      <c r="Q455" s="48" t="s">
        <v>2002</v>
      </c>
      <c r="R455" s="192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</row>
    <row r="456" spans="1:151" customFormat="1" ht="27.75" x14ac:dyDescent="0.4">
      <c r="A456" s="7">
        <v>21</v>
      </c>
      <c r="B456" s="5" t="s">
        <v>946</v>
      </c>
      <c r="C456" s="5" t="s">
        <v>946</v>
      </c>
      <c r="D456" s="5">
        <v>447</v>
      </c>
      <c r="E456" s="64" t="s">
        <v>1274</v>
      </c>
      <c r="F456" s="73" t="s">
        <v>3004</v>
      </c>
      <c r="G456" s="54" t="s">
        <v>575</v>
      </c>
      <c r="H456" s="55" t="s">
        <v>570</v>
      </c>
      <c r="I456" s="65" t="s">
        <v>11</v>
      </c>
      <c r="J456" s="65" t="s">
        <v>576</v>
      </c>
      <c r="K456" s="65" t="s">
        <v>8</v>
      </c>
      <c r="L456" s="66" t="s">
        <v>9</v>
      </c>
      <c r="M456" s="67"/>
      <c r="N456" s="68"/>
      <c r="O456" s="84" t="s">
        <v>2535</v>
      </c>
      <c r="P456" s="69" t="s">
        <v>2091</v>
      </c>
      <c r="Q456" s="157" t="s">
        <v>2092</v>
      </c>
      <c r="R456" s="192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</row>
    <row r="457" spans="1:151" customFormat="1" ht="27.75" x14ac:dyDescent="0.4">
      <c r="A457" s="7">
        <v>22</v>
      </c>
      <c r="B457" s="5" t="s">
        <v>946</v>
      </c>
      <c r="C457" s="5" t="s">
        <v>946</v>
      </c>
      <c r="D457" s="5">
        <v>448</v>
      </c>
      <c r="E457" s="51" t="s">
        <v>1232</v>
      </c>
      <c r="F457" s="73" t="s">
        <v>3005</v>
      </c>
      <c r="G457" s="17" t="s">
        <v>578</v>
      </c>
      <c r="H457" s="18" t="s">
        <v>570</v>
      </c>
      <c r="I457" s="19" t="s">
        <v>11</v>
      </c>
      <c r="J457" s="19" t="s">
        <v>579</v>
      </c>
      <c r="K457" s="19" t="s">
        <v>17</v>
      </c>
      <c r="L457" s="20" t="s">
        <v>9</v>
      </c>
      <c r="M457" s="3"/>
      <c r="N457" s="44"/>
      <c r="O457" s="83" t="s">
        <v>2535</v>
      </c>
      <c r="P457" s="46" t="s">
        <v>2007</v>
      </c>
      <c r="Q457" s="48" t="s">
        <v>2008</v>
      </c>
      <c r="R457" s="192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</row>
    <row r="458" spans="1:151" customFormat="1" ht="27.75" x14ac:dyDescent="0.4">
      <c r="A458" s="7">
        <v>23</v>
      </c>
      <c r="B458" s="5" t="s">
        <v>946</v>
      </c>
      <c r="C458" s="5" t="s">
        <v>946</v>
      </c>
      <c r="D458" s="5">
        <v>449</v>
      </c>
      <c r="E458" s="64" t="s">
        <v>1276</v>
      </c>
      <c r="F458" s="73" t="s">
        <v>3006</v>
      </c>
      <c r="G458" s="54" t="s">
        <v>590</v>
      </c>
      <c r="H458" s="55" t="s">
        <v>583</v>
      </c>
      <c r="I458" s="65" t="s">
        <v>11</v>
      </c>
      <c r="J458" s="65" t="s">
        <v>591</v>
      </c>
      <c r="K458" s="65" t="s">
        <v>592</v>
      </c>
      <c r="L458" s="66" t="s">
        <v>9</v>
      </c>
      <c r="M458" s="67"/>
      <c r="N458" s="68"/>
      <c r="O458" s="83" t="s">
        <v>2535</v>
      </c>
      <c r="P458" s="69" t="s">
        <v>2095</v>
      </c>
      <c r="Q458" s="157" t="s">
        <v>2096</v>
      </c>
      <c r="R458" s="192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</row>
    <row r="459" spans="1:151" customFormat="1" ht="27.75" x14ac:dyDescent="0.4">
      <c r="A459" s="7">
        <v>24</v>
      </c>
      <c r="B459" s="5" t="s">
        <v>946</v>
      </c>
      <c r="C459" s="5" t="s">
        <v>946</v>
      </c>
      <c r="D459" s="5">
        <v>450</v>
      </c>
      <c r="E459" s="51" t="s">
        <v>1198</v>
      </c>
      <c r="F459" s="73" t="s">
        <v>3007</v>
      </c>
      <c r="G459" s="17" t="s">
        <v>617</v>
      </c>
      <c r="H459" s="18" t="s">
        <v>609</v>
      </c>
      <c r="I459" s="19" t="s">
        <v>11</v>
      </c>
      <c r="J459" s="19" t="s">
        <v>113</v>
      </c>
      <c r="K459" s="19" t="s">
        <v>60</v>
      </c>
      <c r="L459" s="20" t="s">
        <v>9</v>
      </c>
      <c r="M459" s="3"/>
      <c r="N459" s="44"/>
      <c r="O459" s="84" t="s">
        <v>2535</v>
      </c>
      <c r="P459" s="46" t="s">
        <v>1939</v>
      </c>
      <c r="Q459" s="48" t="s">
        <v>1940</v>
      </c>
      <c r="R459" s="192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</row>
    <row r="460" spans="1:151" customFormat="1" ht="27.75" x14ac:dyDescent="0.4">
      <c r="A460" s="7">
        <v>25</v>
      </c>
      <c r="B460" s="5" t="s">
        <v>946</v>
      </c>
      <c r="C460" s="5" t="s">
        <v>946</v>
      </c>
      <c r="D460" s="5">
        <v>451</v>
      </c>
      <c r="E460" s="64" t="s">
        <v>1278</v>
      </c>
      <c r="F460" s="73" t="s">
        <v>3008</v>
      </c>
      <c r="G460" s="54" t="s">
        <v>621</v>
      </c>
      <c r="H460" s="55" t="s">
        <v>609</v>
      </c>
      <c r="I460" s="65" t="s">
        <v>11</v>
      </c>
      <c r="J460" s="65" t="s">
        <v>622</v>
      </c>
      <c r="K460" s="65" t="s">
        <v>8</v>
      </c>
      <c r="L460" s="66" t="s">
        <v>9</v>
      </c>
      <c r="M460" s="67"/>
      <c r="N460" s="68"/>
      <c r="O460" s="83" t="s">
        <v>2535</v>
      </c>
      <c r="P460" s="69" t="s">
        <v>2099</v>
      </c>
      <c r="Q460" s="157" t="s">
        <v>2100</v>
      </c>
      <c r="R460" s="192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</row>
    <row r="461" spans="1:151" customFormat="1" ht="27.75" x14ac:dyDescent="0.4">
      <c r="A461" s="7">
        <v>26</v>
      </c>
      <c r="B461" s="5" t="s">
        <v>946</v>
      </c>
      <c r="C461" s="5" t="s">
        <v>946</v>
      </c>
      <c r="D461" s="5">
        <v>452</v>
      </c>
      <c r="E461" s="51" t="s">
        <v>1320</v>
      </c>
      <c r="F461" s="73" t="s">
        <v>3009</v>
      </c>
      <c r="G461" s="17" t="s">
        <v>658</v>
      </c>
      <c r="H461" s="18" t="s">
        <v>656</v>
      </c>
      <c r="I461" s="19" t="s">
        <v>11</v>
      </c>
      <c r="J461" s="19" t="s">
        <v>67</v>
      </c>
      <c r="K461" s="19" t="s">
        <v>8</v>
      </c>
      <c r="L461" s="20" t="s">
        <v>9</v>
      </c>
      <c r="M461" s="3"/>
      <c r="N461" s="44"/>
      <c r="O461" s="84" t="s">
        <v>2535</v>
      </c>
      <c r="P461" s="46" t="s">
        <v>2183</v>
      </c>
      <c r="Q461" s="48" t="s">
        <v>2184</v>
      </c>
      <c r="R461" s="192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</row>
    <row r="462" spans="1:151" customFormat="1" ht="27.75" x14ac:dyDescent="0.4">
      <c r="A462" s="7">
        <v>27</v>
      </c>
      <c r="B462" s="5" t="s">
        <v>946</v>
      </c>
      <c r="C462" s="5" t="s">
        <v>946</v>
      </c>
      <c r="D462" s="5">
        <v>453</v>
      </c>
      <c r="E462" s="51" t="s">
        <v>1321</v>
      </c>
      <c r="F462" s="73" t="s">
        <v>3010</v>
      </c>
      <c r="G462" s="17" t="s">
        <v>642</v>
      </c>
      <c r="H462" s="18" t="s">
        <v>632</v>
      </c>
      <c r="I462" s="19" t="s">
        <v>11</v>
      </c>
      <c r="J462" s="19" t="s">
        <v>643</v>
      </c>
      <c r="K462" s="19" t="s">
        <v>8</v>
      </c>
      <c r="L462" s="20" t="s">
        <v>9</v>
      </c>
      <c r="M462" s="3"/>
      <c r="N462" s="44"/>
      <c r="O462" s="84" t="s">
        <v>2535</v>
      </c>
      <c r="P462" s="46" t="s">
        <v>2185</v>
      </c>
      <c r="Q462" s="48" t="s">
        <v>2186</v>
      </c>
      <c r="R462" s="192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  <c r="EN462" s="58"/>
      <c r="EO462" s="58"/>
      <c r="EP462" s="58"/>
      <c r="EQ462" s="58"/>
      <c r="ER462" s="58"/>
      <c r="ES462" s="58"/>
      <c r="ET462" s="58"/>
      <c r="EU462" s="58"/>
    </row>
    <row r="463" spans="1:151" customFormat="1" ht="27.75" x14ac:dyDescent="0.4">
      <c r="A463" s="7">
        <v>28</v>
      </c>
      <c r="B463" s="5" t="s">
        <v>946</v>
      </c>
      <c r="C463" s="5" t="s">
        <v>946</v>
      </c>
      <c r="D463" s="5">
        <v>454</v>
      </c>
      <c r="E463" s="51" t="s">
        <v>1199</v>
      </c>
      <c r="F463" s="73" t="s">
        <v>3011</v>
      </c>
      <c r="G463" s="17" t="s">
        <v>207</v>
      </c>
      <c r="H463" s="18" t="s">
        <v>632</v>
      </c>
      <c r="I463" s="19" t="s">
        <v>11</v>
      </c>
      <c r="J463" s="19" t="s">
        <v>372</v>
      </c>
      <c r="K463" s="19" t="s">
        <v>8</v>
      </c>
      <c r="L463" s="20" t="s">
        <v>9</v>
      </c>
      <c r="M463" s="3"/>
      <c r="N463" s="44"/>
      <c r="O463" s="83" t="s">
        <v>2535</v>
      </c>
      <c r="P463" s="46" t="s">
        <v>1941</v>
      </c>
      <c r="Q463" s="48" t="s">
        <v>1942</v>
      </c>
      <c r="R463" s="192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  <c r="EN463" s="58"/>
      <c r="EO463" s="58"/>
      <c r="EP463" s="58"/>
      <c r="EQ463" s="58"/>
      <c r="ER463" s="58"/>
      <c r="ES463" s="58"/>
      <c r="ET463" s="58"/>
      <c r="EU463" s="58"/>
    </row>
    <row r="464" spans="1:151" customFormat="1" ht="27.75" x14ac:dyDescent="0.4">
      <c r="A464" s="7">
        <v>29</v>
      </c>
      <c r="B464" s="5" t="s">
        <v>946</v>
      </c>
      <c r="C464" s="5" t="s">
        <v>946</v>
      </c>
      <c r="D464" s="5">
        <v>455</v>
      </c>
      <c r="E464" s="51" t="s">
        <v>1322</v>
      </c>
      <c r="F464" s="73" t="s">
        <v>3012</v>
      </c>
      <c r="G464" s="17" t="s">
        <v>640</v>
      </c>
      <c r="H464" s="18" t="s">
        <v>632</v>
      </c>
      <c r="I464" s="19" t="s">
        <v>11</v>
      </c>
      <c r="J464" s="19" t="s">
        <v>641</v>
      </c>
      <c r="K464" s="19" t="s">
        <v>8</v>
      </c>
      <c r="L464" s="20" t="s">
        <v>9</v>
      </c>
      <c r="M464" s="3"/>
      <c r="N464" s="44"/>
      <c r="O464" s="83" t="s">
        <v>2535</v>
      </c>
      <c r="P464" s="46" t="s">
        <v>2187</v>
      </c>
      <c r="Q464" s="48" t="s">
        <v>2188</v>
      </c>
      <c r="R464" s="192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  <c r="EN464" s="58"/>
      <c r="EO464" s="58"/>
      <c r="EP464" s="58"/>
      <c r="EQ464" s="58"/>
      <c r="ER464" s="58"/>
      <c r="ES464" s="58"/>
      <c r="ET464" s="58"/>
      <c r="EU464" s="58"/>
    </row>
    <row r="465" spans="1:151" customFormat="1" ht="27.75" x14ac:dyDescent="0.4">
      <c r="A465" s="7">
        <v>30</v>
      </c>
      <c r="B465" s="5" t="s">
        <v>946</v>
      </c>
      <c r="C465" s="5" t="s">
        <v>946</v>
      </c>
      <c r="D465" s="5">
        <v>456</v>
      </c>
      <c r="E465" s="64" t="s">
        <v>1282</v>
      </c>
      <c r="F465" s="73" t="s">
        <v>3013</v>
      </c>
      <c r="G465" s="54" t="s">
        <v>701</v>
      </c>
      <c r="H465" s="55" t="s">
        <v>696</v>
      </c>
      <c r="I465" s="65" t="s">
        <v>11</v>
      </c>
      <c r="J465" s="65" t="s">
        <v>104</v>
      </c>
      <c r="K465" s="65" t="s">
        <v>8</v>
      </c>
      <c r="L465" s="66" t="s">
        <v>57</v>
      </c>
      <c r="M465" s="67"/>
      <c r="N465" s="68"/>
      <c r="O465" s="84" t="s">
        <v>2535</v>
      </c>
      <c r="P465" s="69" t="s">
        <v>2107</v>
      </c>
      <c r="Q465" s="157" t="s">
        <v>2108</v>
      </c>
      <c r="R465" s="192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  <c r="EN465" s="58"/>
      <c r="EO465" s="58"/>
      <c r="EP465" s="58"/>
      <c r="EQ465" s="58"/>
      <c r="ER465" s="58"/>
      <c r="ES465" s="58"/>
      <c r="ET465" s="58"/>
      <c r="EU465" s="58"/>
    </row>
    <row r="466" spans="1:151" customFormat="1" ht="27.75" x14ac:dyDescent="0.4">
      <c r="A466" s="7">
        <v>31</v>
      </c>
      <c r="B466" s="5" t="s">
        <v>946</v>
      </c>
      <c r="C466" s="5" t="s">
        <v>946</v>
      </c>
      <c r="D466" s="5">
        <v>457</v>
      </c>
      <c r="E466" s="51" t="s">
        <v>1200</v>
      </c>
      <c r="F466" s="73" t="s">
        <v>3014</v>
      </c>
      <c r="G466" s="17" t="s">
        <v>710</v>
      </c>
      <c r="H466" s="18" t="s">
        <v>708</v>
      </c>
      <c r="I466" s="19" t="s">
        <v>6</v>
      </c>
      <c r="J466" s="19" t="s">
        <v>680</v>
      </c>
      <c r="K466" s="19" t="s">
        <v>17</v>
      </c>
      <c r="L466" s="20" t="s">
        <v>9</v>
      </c>
      <c r="M466" s="3"/>
      <c r="N466" s="44"/>
      <c r="O466" s="83" t="s">
        <v>2535</v>
      </c>
      <c r="P466" s="46" t="s">
        <v>1943</v>
      </c>
      <c r="Q466" s="48" t="s">
        <v>1944</v>
      </c>
      <c r="R466" s="192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  <c r="EN466" s="58"/>
      <c r="EO466" s="58"/>
      <c r="EP466" s="58"/>
      <c r="EQ466" s="58"/>
      <c r="ER466" s="58"/>
      <c r="ES466" s="58"/>
      <c r="ET466" s="58"/>
      <c r="EU466" s="58"/>
    </row>
    <row r="467" spans="1:151" customFormat="1" ht="27.75" x14ac:dyDescent="0.4">
      <c r="A467" s="7">
        <v>32</v>
      </c>
      <c r="B467" s="5" t="s">
        <v>946</v>
      </c>
      <c r="C467" s="5" t="s">
        <v>946</v>
      </c>
      <c r="D467" s="5">
        <v>458</v>
      </c>
      <c r="E467" s="51" t="s">
        <v>1202</v>
      </c>
      <c r="F467" s="73" t="s">
        <v>3015</v>
      </c>
      <c r="G467" s="17" t="s">
        <v>405</v>
      </c>
      <c r="H467" s="18" t="s">
        <v>750</v>
      </c>
      <c r="I467" s="19" t="s">
        <v>11</v>
      </c>
      <c r="J467" s="19" t="s">
        <v>596</v>
      </c>
      <c r="K467" s="19" t="s">
        <v>17</v>
      </c>
      <c r="L467" s="20" t="s">
        <v>9</v>
      </c>
      <c r="M467" s="3"/>
      <c r="N467" s="44"/>
      <c r="O467" s="84" t="s">
        <v>2535</v>
      </c>
      <c r="P467" s="46" t="s">
        <v>1947</v>
      </c>
      <c r="Q467" s="48" t="s">
        <v>1948</v>
      </c>
      <c r="R467" s="192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</row>
    <row r="468" spans="1:151" customFormat="1" ht="27.75" x14ac:dyDescent="0.4">
      <c r="A468" s="7">
        <v>33</v>
      </c>
      <c r="B468" s="5" t="s">
        <v>946</v>
      </c>
      <c r="C468" s="5" t="s">
        <v>946</v>
      </c>
      <c r="D468" s="5">
        <v>459</v>
      </c>
      <c r="E468" s="64" t="s">
        <v>1286</v>
      </c>
      <c r="F468" s="73" t="s">
        <v>3016</v>
      </c>
      <c r="G468" s="54" t="s">
        <v>166</v>
      </c>
      <c r="H468" s="55" t="s">
        <v>766</v>
      </c>
      <c r="I468" s="65" t="s">
        <v>11</v>
      </c>
      <c r="J468" s="65" t="s">
        <v>372</v>
      </c>
      <c r="K468" s="65" t="s">
        <v>17</v>
      </c>
      <c r="L468" s="66" t="s">
        <v>9</v>
      </c>
      <c r="M468" s="67"/>
      <c r="N468" s="68"/>
      <c r="O468" s="84" t="s">
        <v>2535</v>
      </c>
      <c r="P468" s="69" t="s">
        <v>2115</v>
      </c>
      <c r="Q468" s="157" t="s">
        <v>2116</v>
      </c>
      <c r="R468" s="192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</row>
    <row r="469" spans="1:151" customFormat="1" ht="27.75" x14ac:dyDescent="0.4">
      <c r="A469" s="7">
        <v>34</v>
      </c>
      <c r="B469" s="5" t="s">
        <v>946</v>
      </c>
      <c r="C469" s="5" t="s">
        <v>946</v>
      </c>
      <c r="D469" s="5">
        <v>460</v>
      </c>
      <c r="E469" s="51" t="s">
        <v>1205</v>
      </c>
      <c r="F469" s="73" t="s">
        <v>3017</v>
      </c>
      <c r="G469" s="17" t="s">
        <v>774</v>
      </c>
      <c r="H469" s="18" t="s">
        <v>766</v>
      </c>
      <c r="I469" s="19" t="s">
        <v>11</v>
      </c>
      <c r="J469" s="19" t="s">
        <v>775</v>
      </c>
      <c r="K469" s="19" t="s">
        <v>8</v>
      </c>
      <c r="L469" s="20" t="s">
        <v>9</v>
      </c>
      <c r="M469" s="3"/>
      <c r="N469" s="44"/>
      <c r="O469" s="83" t="s">
        <v>2535</v>
      </c>
      <c r="P469" s="46" t="s">
        <v>1953</v>
      </c>
      <c r="Q469" s="48" t="s">
        <v>1954</v>
      </c>
      <c r="R469" s="192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</row>
    <row r="470" spans="1:151" customFormat="1" ht="27.75" x14ac:dyDescent="0.4">
      <c r="A470" s="7">
        <v>35</v>
      </c>
      <c r="B470" s="5" t="s">
        <v>946</v>
      </c>
      <c r="C470" s="5" t="s">
        <v>946</v>
      </c>
      <c r="D470" s="5">
        <v>461</v>
      </c>
      <c r="E470" s="64" t="s">
        <v>1292</v>
      </c>
      <c r="F470" s="73" t="s">
        <v>3018</v>
      </c>
      <c r="G470" s="54" t="s">
        <v>893</v>
      </c>
      <c r="H470" s="55" t="s">
        <v>894</v>
      </c>
      <c r="I470" s="65" t="s">
        <v>11</v>
      </c>
      <c r="J470" s="65" t="s">
        <v>895</v>
      </c>
      <c r="K470" s="65" t="s">
        <v>17</v>
      </c>
      <c r="L470" s="66" t="s">
        <v>9</v>
      </c>
      <c r="M470" s="67"/>
      <c r="N470" s="68"/>
      <c r="O470" s="83" t="s">
        <v>2535</v>
      </c>
      <c r="P470" s="69" t="s">
        <v>2127</v>
      </c>
      <c r="Q470" s="157" t="s">
        <v>2128</v>
      </c>
      <c r="R470" s="192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</row>
    <row r="471" spans="1:151" customFormat="1" ht="27.75" x14ac:dyDescent="0.4">
      <c r="A471" s="7">
        <v>36</v>
      </c>
      <c r="B471" s="5" t="s">
        <v>946</v>
      </c>
      <c r="C471" s="5" t="s">
        <v>946</v>
      </c>
      <c r="D471" s="5">
        <v>462</v>
      </c>
      <c r="E471" s="51" t="s">
        <v>1212</v>
      </c>
      <c r="F471" s="73" t="s">
        <v>3019</v>
      </c>
      <c r="G471" s="17" t="s">
        <v>163</v>
      </c>
      <c r="H471" s="18" t="s">
        <v>915</v>
      </c>
      <c r="I471" s="19" t="s">
        <v>11</v>
      </c>
      <c r="J471" s="19" t="s">
        <v>462</v>
      </c>
      <c r="K471" s="19" t="s">
        <v>8</v>
      </c>
      <c r="L471" s="20" t="s">
        <v>9</v>
      </c>
      <c r="M471" s="3"/>
      <c r="N471" s="44"/>
      <c r="O471" s="84" t="s">
        <v>2535</v>
      </c>
      <c r="P471" s="46" t="s">
        <v>1967</v>
      </c>
      <c r="Q471" s="48" t="s">
        <v>1968</v>
      </c>
      <c r="R471" s="192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  <c r="EN471" s="58"/>
      <c r="EO471" s="58"/>
      <c r="EP471" s="58"/>
      <c r="EQ471" s="58"/>
      <c r="ER471" s="58"/>
      <c r="ES471" s="58"/>
      <c r="ET471" s="58"/>
      <c r="EU471" s="58"/>
    </row>
    <row r="472" spans="1:151" s="135" customFormat="1" ht="27.75" x14ac:dyDescent="0.4">
      <c r="A472" s="193">
        <v>37</v>
      </c>
      <c r="B472" s="205" t="s">
        <v>937</v>
      </c>
      <c r="C472" s="194" t="s">
        <v>946</v>
      </c>
      <c r="D472" s="206">
        <v>53</v>
      </c>
      <c r="E472" s="206" t="s">
        <v>1025</v>
      </c>
      <c r="F472" s="206" t="s">
        <v>2611</v>
      </c>
      <c r="G472" s="207" t="s">
        <v>302</v>
      </c>
      <c r="H472" s="208" t="s">
        <v>303</v>
      </c>
      <c r="I472" s="225" t="s">
        <v>11</v>
      </c>
      <c r="J472" s="225" t="s">
        <v>304</v>
      </c>
      <c r="K472" s="209" t="s">
        <v>8</v>
      </c>
      <c r="L472" s="210" t="s">
        <v>9</v>
      </c>
      <c r="M472" s="215" t="s">
        <v>3059</v>
      </c>
      <c r="N472" s="215" t="s">
        <v>3065</v>
      </c>
      <c r="O472" s="216" t="s">
        <v>2535</v>
      </c>
      <c r="P472" s="226" t="s">
        <v>1593</v>
      </c>
      <c r="Q472" s="213" t="s">
        <v>1594</v>
      </c>
      <c r="R472" s="192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  <c r="BX472" s="134"/>
      <c r="BY472" s="134"/>
      <c r="BZ472" s="134"/>
      <c r="CA472" s="134"/>
      <c r="CB472" s="134"/>
      <c r="CC472" s="134"/>
      <c r="CD472" s="134"/>
      <c r="CE472" s="134"/>
      <c r="CF472" s="134"/>
      <c r="CG472" s="134"/>
      <c r="CH472" s="134"/>
      <c r="CI472" s="134"/>
      <c r="CJ472" s="134"/>
      <c r="CK472" s="134"/>
      <c r="CL472" s="134"/>
      <c r="CM472" s="134"/>
      <c r="CN472" s="134"/>
      <c r="CO472" s="134"/>
      <c r="CP472" s="134"/>
      <c r="CQ472" s="134"/>
      <c r="CR472" s="134"/>
      <c r="CS472" s="134"/>
      <c r="CT472" s="134"/>
      <c r="CU472" s="134"/>
      <c r="CV472" s="134"/>
      <c r="CW472" s="134"/>
      <c r="CX472" s="134"/>
      <c r="CY472" s="134"/>
      <c r="CZ472" s="134"/>
      <c r="DA472" s="134"/>
      <c r="DB472" s="134"/>
      <c r="DC472" s="134"/>
      <c r="DD472" s="134"/>
      <c r="DE472" s="134"/>
      <c r="DF472" s="134"/>
      <c r="DG472" s="134"/>
      <c r="DH472" s="134"/>
      <c r="DI472" s="134"/>
      <c r="DJ472" s="134"/>
      <c r="DK472" s="134"/>
      <c r="DL472" s="134"/>
      <c r="DM472" s="134"/>
      <c r="DN472" s="134"/>
      <c r="DO472" s="134"/>
      <c r="DP472" s="134"/>
      <c r="DQ472" s="134"/>
      <c r="DR472" s="134"/>
      <c r="DS472" s="134"/>
      <c r="DT472" s="134"/>
      <c r="DU472" s="134"/>
      <c r="DV472" s="134"/>
      <c r="DW472" s="134"/>
      <c r="DX472" s="134"/>
      <c r="DY472" s="134"/>
      <c r="DZ472" s="134"/>
      <c r="EA472" s="134"/>
      <c r="EB472" s="134"/>
      <c r="EC472" s="134"/>
      <c r="ED472" s="134"/>
      <c r="EE472" s="134"/>
      <c r="EF472" s="134"/>
      <c r="EG472" s="134"/>
      <c r="EH472" s="134"/>
      <c r="EI472" s="134"/>
      <c r="EJ472" s="134"/>
      <c r="EK472" s="134"/>
      <c r="EL472" s="134"/>
      <c r="EM472" s="134"/>
      <c r="EN472" s="134"/>
      <c r="EO472" s="134"/>
      <c r="EP472" s="134"/>
      <c r="EQ472" s="134"/>
      <c r="ER472" s="134"/>
      <c r="ES472" s="134"/>
      <c r="ET472" s="134"/>
      <c r="EU472" s="134"/>
    </row>
    <row r="473" spans="1:151" customFormat="1" ht="27.75" x14ac:dyDescent="0.4">
      <c r="A473" s="7"/>
      <c r="B473" s="2"/>
      <c r="C473" s="5"/>
      <c r="D473" s="5"/>
      <c r="E473" s="51"/>
      <c r="F473" s="73"/>
      <c r="G473" s="17"/>
      <c r="H473" s="18"/>
      <c r="I473" s="19"/>
      <c r="J473" s="19"/>
      <c r="K473" s="19"/>
      <c r="L473" s="20"/>
      <c r="M473" s="3"/>
      <c r="N473" s="44"/>
      <c r="O473" s="84"/>
      <c r="P473" s="46"/>
      <c r="Q473" s="48"/>
      <c r="R473" s="192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  <c r="EN473" s="58"/>
      <c r="EO473" s="58"/>
      <c r="EP473" s="58"/>
      <c r="EQ473" s="58"/>
      <c r="ER473" s="58"/>
      <c r="ES473" s="58"/>
      <c r="ET473" s="58"/>
      <c r="EU473" s="58"/>
    </row>
    <row r="474" spans="1:151" customFormat="1" ht="27.75" x14ac:dyDescent="0.4">
      <c r="A474" s="7"/>
      <c r="B474" s="2"/>
      <c r="C474" s="5"/>
      <c r="D474" s="5"/>
      <c r="E474" s="51"/>
      <c r="F474" s="73"/>
      <c r="G474" s="17"/>
      <c r="H474" s="18"/>
      <c r="I474" s="19"/>
      <c r="J474" s="19"/>
      <c r="K474" s="19"/>
      <c r="L474" s="20"/>
      <c r="M474" s="3"/>
      <c r="N474" s="44"/>
      <c r="O474" s="84"/>
      <c r="P474" s="46"/>
      <c r="Q474" s="48"/>
      <c r="R474" s="192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  <c r="EN474" s="58"/>
      <c r="EO474" s="58"/>
      <c r="EP474" s="58"/>
      <c r="EQ474" s="58"/>
      <c r="ER474" s="58"/>
      <c r="ES474" s="58"/>
      <c r="ET474" s="58"/>
      <c r="EU474" s="58"/>
    </row>
    <row r="475" spans="1:151" customFormat="1" ht="27.75" x14ac:dyDescent="0.4">
      <c r="A475" s="7"/>
      <c r="B475" s="2"/>
      <c r="C475" s="5"/>
      <c r="D475" s="5"/>
      <c r="E475" s="51"/>
      <c r="F475" s="73"/>
      <c r="G475" s="17"/>
      <c r="H475" s="18"/>
      <c r="I475" s="19"/>
      <c r="J475" s="19"/>
      <c r="K475" s="19"/>
      <c r="L475" s="20"/>
      <c r="M475" s="3"/>
      <c r="N475" s="44"/>
      <c r="O475" s="84"/>
      <c r="P475" s="46"/>
      <c r="Q475" s="48"/>
      <c r="R475" s="192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  <c r="EN475" s="58"/>
      <c r="EO475" s="58"/>
      <c r="EP475" s="58"/>
      <c r="EQ475" s="58"/>
      <c r="ER475" s="58"/>
      <c r="ES475" s="58"/>
      <c r="ET475" s="58"/>
      <c r="EU475" s="58"/>
    </row>
    <row r="476" spans="1:151" customFormat="1" ht="27.75" x14ac:dyDescent="0.4">
      <c r="A476" s="7"/>
      <c r="B476" s="2"/>
      <c r="C476" s="5"/>
      <c r="D476" s="5"/>
      <c r="E476" s="51"/>
      <c r="F476" s="51"/>
      <c r="G476" s="17"/>
      <c r="H476" s="18"/>
      <c r="I476" s="19"/>
      <c r="J476" s="19"/>
      <c r="K476" s="19"/>
      <c r="L476" s="20"/>
      <c r="M476" s="3"/>
      <c r="N476" s="3"/>
      <c r="O476" s="3"/>
      <c r="P476" s="46"/>
      <c r="Q476" s="48"/>
      <c r="R476" s="192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  <c r="EN476" s="58"/>
      <c r="EO476" s="58"/>
      <c r="EP476" s="58"/>
      <c r="EQ476" s="58"/>
      <c r="ER476" s="58"/>
      <c r="ES476" s="58"/>
      <c r="ET476" s="58"/>
      <c r="EU476" s="58"/>
    </row>
    <row r="477" spans="1:151" customFormat="1" ht="27.75" x14ac:dyDescent="0.4">
      <c r="A477" s="7"/>
      <c r="B477" s="2"/>
      <c r="C477" s="5"/>
      <c r="D477" s="5"/>
      <c r="E477" s="51"/>
      <c r="F477" s="51"/>
      <c r="G477" s="17"/>
      <c r="H477" s="18"/>
      <c r="I477" s="19"/>
      <c r="J477" s="19"/>
      <c r="K477" s="19"/>
      <c r="L477" s="20"/>
      <c r="M477" s="3"/>
      <c r="N477" s="3"/>
      <c r="O477" s="3"/>
      <c r="P477" s="46"/>
      <c r="Q477" s="48"/>
      <c r="R477" s="192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</row>
    <row r="478" spans="1:151" customFormat="1" ht="27.75" x14ac:dyDescent="0.4">
      <c r="A478" s="5">
        <f>COUNTIF(A436:A477,"&gt;=1")</f>
        <v>37</v>
      </c>
      <c r="B478" s="2"/>
      <c r="C478" s="2"/>
      <c r="D478" s="49"/>
      <c r="E478" s="4"/>
      <c r="F478" s="4"/>
      <c r="G478" s="22"/>
      <c r="H478" s="23"/>
      <c r="I478" s="6">
        <f>COUNTIF(I436:I477,"Nữ")</f>
        <v>32</v>
      </c>
      <c r="J478" s="81" t="s">
        <v>2532</v>
      </c>
      <c r="K478" s="19"/>
      <c r="L478" s="20"/>
      <c r="M478" s="3"/>
      <c r="N478" s="3"/>
      <c r="O478" s="3"/>
      <c r="P478" s="46"/>
      <c r="Q478" s="48"/>
      <c r="R478" s="192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</row>
    <row r="479" spans="1:151" customFormat="1" ht="27.75" x14ac:dyDescent="0.4">
      <c r="A479" s="214">
        <v>1</v>
      </c>
      <c r="B479" s="205" t="s">
        <v>938</v>
      </c>
      <c r="C479" s="194" t="s">
        <v>947</v>
      </c>
      <c r="D479" s="205">
        <v>92</v>
      </c>
      <c r="E479" s="206" t="s">
        <v>1063</v>
      </c>
      <c r="F479" s="206" t="s">
        <v>2652</v>
      </c>
      <c r="G479" s="207" t="s">
        <v>235</v>
      </c>
      <c r="H479" s="208" t="s">
        <v>227</v>
      </c>
      <c r="I479" s="209" t="s">
        <v>6</v>
      </c>
      <c r="J479" s="209" t="s">
        <v>236</v>
      </c>
      <c r="K479" s="209" t="s">
        <v>237</v>
      </c>
      <c r="L479" s="210" t="s">
        <v>9</v>
      </c>
      <c r="M479" s="215" t="s">
        <v>3059</v>
      </c>
      <c r="N479" s="215" t="s">
        <v>3075</v>
      </c>
      <c r="O479" s="216" t="s">
        <v>2535</v>
      </c>
      <c r="P479" s="212" t="s">
        <v>1669</v>
      </c>
      <c r="Q479" s="213" t="s">
        <v>1670</v>
      </c>
      <c r="R479" s="192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  <c r="EN479" s="58"/>
      <c r="EO479" s="58"/>
      <c r="EP479" s="58"/>
      <c r="EQ479" s="58"/>
      <c r="ER479" s="58"/>
      <c r="ES479" s="58"/>
      <c r="ET479" s="58"/>
      <c r="EU479" s="58"/>
    </row>
    <row r="480" spans="1:151" customFormat="1" ht="27.75" x14ac:dyDescent="0.4">
      <c r="A480" s="214">
        <v>2</v>
      </c>
      <c r="B480" s="205" t="s">
        <v>938</v>
      </c>
      <c r="C480" s="194" t="s">
        <v>947</v>
      </c>
      <c r="D480" s="205">
        <v>99</v>
      </c>
      <c r="E480" s="206" t="s">
        <v>1068</v>
      </c>
      <c r="F480" s="206" t="s">
        <v>2659</v>
      </c>
      <c r="G480" s="207" t="s">
        <v>313</v>
      </c>
      <c r="H480" s="208" t="s">
        <v>309</v>
      </c>
      <c r="I480" s="209" t="s">
        <v>11</v>
      </c>
      <c r="J480" s="209" t="s">
        <v>49</v>
      </c>
      <c r="K480" s="209" t="s">
        <v>314</v>
      </c>
      <c r="L480" s="210" t="s">
        <v>9</v>
      </c>
      <c r="M480" s="215" t="s">
        <v>3059</v>
      </c>
      <c r="N480" s="215" t="s">
        <v>3071</v>
      </c>
      <c r="O480" s="216" t="s">
        <v>2535</v>
      </c>
      <c r="P480" s="212" t="s">
        <v>1679</v>
      </c>
      <c r="Q480" s="213" t="s">
        <v>1680</v>
      </c>
      <c r="R480" s="192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  <c r="EN480" s="58"/>
      <c r="EO480" s="58"/>
      <c r="EP480" s="58"/>
      <c r="EQ480" s="58"/>
      <c r="ER480" s="58"/>
      <c r="ES480" s="58"/>
      <c r="ET480" s="58"/>
      <c r="EU480" s="58"/>
    </row>
    <row r="481" spans="1:18" s="134" customFormat="1" ht="27.75" x14ac:dyDescent="0.4">
      <c r="A481" s="214">
        <v>3</v>
      </c>
      <c r="B481" s="205" t="s">
        <v>938</v>
      </c>
      <c r="C481" s="194" t="s">
        <v>947</v>
      </c>
      <c r="D481" s="205">
        <v>106</v>
      </c>
      <c r="E481" s="206" t="s">
        <v>993</v>
      </c>
      <c r="F481" s="206" t="s">
        <v>2666</v>
      </c>
      <c r="G481" s="207" t="s">
        <v>497</v>
      </c>
      <c r="H481" s="208" t="s">
        <v>498</v>
      </c>
      <c r="I481" s="209" t="s">
        <v>11</v>
      </c>
      <c r="J481" s="209" t="s">
        <v>499</v>
      </c>
      <c r="K481" s="209" t="s">
        <v>17</v>
      </c>
      <c r="L481" s="210" t="s">
        <v>9</v>
      </c>
      <c r="M481" s="215" t="s">
        <v>3059</v>
      </c>
      <c r="N481" s="211" t="s">
        <v>3073</v>
      </c>
      <c r="O481" s="216" t="s">
        <v>2535</v>
      </c>
      <c r="P481" s="212" t="s">
        <v>1529</v>
      </c>
      <c r="Q481" s="212" t="s">
        <v>1530</v>
      </c>
      <c r="R481" s="192"/>
    </row>
    <row r="482" spans="1:18" s="58" customFormat="1" ht="27.75" x14ac:dyDescent="0.4">
      <c r="A482" s="214">
        <v>4</v>
      </c>
      <c r="B482" s="205" t="s">
        <v>938</v>
      </c>
      <c r="C482" s="194" t="s">
        <v>947</v>
      </c>
      <c r="D482" s="205">
        <v>108</v>
      </c>
      <c r="E482" s="206" t="s">
        <v>1076</v>
      </c>
      <c r="F482" s="206" t="s">
        <v>2668</v>
      </c>
      <c r="G482" s="207" t="s">
        <v>623</v>
      </c>
      <c r="H482" s="208" t="s">
        <v>609</v>
      </c>
      <c r="I482" s="209" t="s">
        <v>11</v>
      </c>
      <c r="J482" s="209" t="s">
        <v>145</v>
      </c>
      <c r="K482" s="209" t="s">
        <v>17</v>
      </c>
      <c r="L482" s="210" t="s">
        <v>9</v>
      </c>
      <c r="M482" s="215" t="s">
        <v>3059</v>
      </c>
      <c r="N482" s="211" t="s">
        <v>3076</v>
      </c>
      <c r="O482" s="216" t="s">
        <v>2535</v>
      </c>
      <c r="P482" s="212" t="s">
        <v>1695</v>
      </c>
      <c r="Q482" s="213" t="s">
        <v>1696</v>
      </c>
      <c r="R482" s="192"/>
    </row>
    <row r="483" spans="1:18" s="58" customFormat="1" ht="27.75" x14ac:dyDescent="0.4">
      <c r="A483" s="214">
        <v>5</v>
      </c>
      <c r="B483" s="205" t="s">
        <v>940</v>
      </c>
      <c r="C483" s="194" t="s">
        <v>947</v>
      </c>
      <c r="D483" s="205">
        <v>181</v>
      </c>
      <c r="E483" s="206" t="s">
        <v>1183</v>
      </c>
      <c r="F483" s="206" t="s">
        <v>2741</v>
      </c>
      <c r="G483" s="207" t="s">
        <v>262</v>
      </c>
      <c r="H483" s="208" t="s">
        <v>251</v>
      </c>
      <c r="I483" s="209" t="s">
        <v>11</v>
      </c>
      <c r="J483" s="209" t="s">
        <v>263</v>
      </c>
      <c r="K483" s="209" t="s">
        <v>264</v>
      </c>
      <c r="L483" s="210" t="s">
        <v>9</v>
      </c>
      <c r="M483" s="215" t="s">
        <v>3059</v>
      </c>
      <c r="N483" s="211" t="s">
        <v>3079</v>
      </c>
      <c r="O483" s="216" t="s">
        <v>2535</v>
      </c>
      <c r="P483" s="212" t="s">
        <v>1909</v>
      </c>
      <c r="Q483" s="213" t="s">
        <v>1910</v>
      </c>
      <c r="R483" s="192"/>
    </row>
    <row r="484" spans="1:18" s="58" customFormat="1" ht="27.75" x14ac:dyDescent="0.4">
      <c r="A484" s="214">
        <v>6</v>
      </c>
      <c r="B484" s="205" t="s">
        <v>940</v>
      </c>
      <c r="C484" s="194" t="s">
        <v>947</v>
      </c>
      <c r="D484" s="205">
        <v>186</v>
      </c>
      <c r="E484" s="206" t="s">
        <v>1143</v>
      </c>
      <c r="F484" s="206" t="s">
        <v>2746</v>
      </c>
      <c r="G484" s="207" t="s">
        <v>376</v>
      </c>
      <c r="H484" s="208" t="s">
        <v>377</v>
      </c>
      <c r="I484" s="209" t="s">
        <v>11</v>
      </c>
      <c r="J484" s="209" t="s">
        <v>378</v>
      </c>
      <c r="K484" s="209" t="s">
        <v>379</v>
      </c>
      <c r="L484" s="210" t="s">
        <v>9</v>
      </c>
      <c r="M484" s="215" t="s">
        <v>3059</v>
      </c>
      <c r="N484" s="211" t="s">
        <v>3075</v>
      </c>
      <c r="O484" s="216" t="s">
        <v>2535</v>
      </c>
      <c r="P484" s="212" t="s">
        <v>1829</v>
      </c>
      <c r="Q484" s="213" t="s">
        <v>1830</v>
      </c>
      <c r="R484" s="192"/>
    </row>
    <row r="485" spans="1:18" s="58" customFormat="1" ht="27.75" x14ac:dyDescent="0.4">
      <c r="A485" s="214">
        <v>7</v>
      </c>
      <c r="B485" s="205" t="s">
        <v>940</v>
      </c>
      <c r="C485" s="194" t="s">
        <v>947</v>
      </c>
      <c r="D485" s="205">
        <v>187</v>
      </c>
      <c r="E485" s="206" t="s">
        <v>1188</v>
      </c>
      <c r="F485" s="206" t="s">
        <v>2747</v>
      </c>
      <c r="G485" s="207" t="s">
        <v>350</v>
      </c>
      <c r="H485" s="208" t="s">
        <v>351</v>
      </c>
      <c r="I485" s="209" t="s">
        <v>11</v>
      </c>
      <c r="J485" s="209" t="s">
        <v>56</v>
      </c>
      <c r="K485" s="209" t="s">
        <v>17</v>
      </c>
      <c r="L485" s="210" t="s">
        <v>9</v>
      </c>
      <c r="M485" s="215" t="s">
        <v>3059</v>
      </c>
      <c r="N485" s="211" t="s">
        <v>3075</v>
      </c>
      <c r="O485" s="216" t="s">
        <v>2535</v>
      </c>
      <c r="P485" s="212" t="s">
        <v>1919</v>
      </c>
      <c r="Q485" s="213" t="s">
        <v>1920</v>
      </c>
      <c r="R485" s="192"/>
    </row>
    <row r="486" spans="1:18" s="58" customFormat="1" ht="27.75" x14ac:dyDescent="0.4">
      <c r="A486" s="214">
        <v>8</v>
      </c>
      <c r="B486" s="205" t="s">
        <v>940</v>
      </c>
      <c r="C486" s="194" t="s">
        <v>947</v>
      </c>
      <c r="D486" s="205">
        <v>201</v>
      </c>
      <c r="E486" s="206" t="s">
        <v>1159</v>
      </c>
      <c r="F486" s="206" t="s">
        <v>2761</v>
      </c>
      <c r="G486" s="207" t="s">
        <v>726</v>
      </c>
      <c r="H486" s="208" t="s">
        <v>722</v>
      </c>
      <c r="I486" s="209" t="s">
        <v>11</v>
      </c>
      <c r="J486" s="209" t="s">
        <v>727</v>
      </c>
      <c r="K486" s="209" t="s">
        <v>30</v>
      </c>
      <c r="L486" s="210" t="s">
        <v>9</v>
      </c>
      <c r="M486" s="215" t="s">
        <v>3059</v>
      </c>
      <c r="N486" s="211" t="s">
        <v>3078</v>
      </c>
      <c r="O486" s="216" t="s">
        <v>2535</v>
      </c>
      <c r="P486" s="212" t="s">
        <v>1861</v>
      </c>
      <c r="Q486" s="213" t="s">
        <v>1862</v>
      </c>
      <c r="R486" s="192"/>
    </row>
    <row r="487" spans="1:18" s="58" customFormat="1" ht="27.75" x14ac:dyDescent="0.4">
      <c r="A487" s="214">
        <v>9</v>
      </c>
      <c r="B487" s="205" t="s">
        <v>941</v>
      </c>
      <c r="C487" s="194" t="s">
        <v>947</v>
      </c>
      <c r="D487" s="205">
        <v>221</v>
      </c>
      <c r="E487" s="206" t="s">
        <v>1384</v>
      </c>
      <c r="F487" s="206" t="s">
        <v>2785</v>
      </c>
      <c r="G487" s="207" t="s">
        <v>280</v>
      </c>
      <c r="H487" s="208" t="s">
        <v>271</v>
      </c>
      <c r="I487" s="209" t="s">
        <v>11</v>
      </c>
      <c r="J487" s="209" t="s">
        <v>281</v>
      </c>
      <c r="K487" s="209" t="s">
        <v>8</v>
      </c>
      <c r="L487" s="210" t="s">
        <v>9</v>
      </c>
      <c r="M487" s="215" t="s">
        <v>3059</v>
      </c>
      <c r="N487" s="211" t="s">
        <v>3082</v>
      </c>
      <c r="O487" s="216" t="s">
        <v>2535</v>
      </c>
      <c r="P487" s="212" t="s">
        <v>2311</v>
      </c>
      <c r="Q487" s="213" t="s">
        <v>2312</v>
      </c>
      <c r="R487" s="192"/>
    </row>
    <row r="488" spans="1:18" s="134" customFormat="1" ht="27.75" x14ac:dyDescent="0.4">
      <c r="A488" s="214">
        <v>10</v>
      </c>
      <c r="B488" s="205" t="s">
        <v>941</v>
      </c>
      <c r="C488" s="194" t="s">
        <v>947</v>
      </c>
      <c r="D488" s="205">
        <v>233</v>
      </c>
      <c r="E488" s="206" t="s">
        <v>1231</v>
      </c>
      <c r="F488" s="206" t="s">
        <v>2775</v>
      </c>
      <c r="G488" s="207" t="s">
        <v>555</v>
      </c>
      <c r="H488" s="208" t="s">
        <v>547</v>
      </c>
      <c r="I488" s="209" t="s">
        <v>11</v>
      </c>
      <c r="J488" s="209" t="s">
        <v>556</v>
      </c>
      <c r="K488" s="209" t="s">
        <v>8</v>
      </c>
      <c r="L488" s="210" t="s">
        <v>9</v>
      </c>
      <c r="M488" s="215" t="s">
        <v>3059</v>
      </c>
      <c r="N488" s="211" t="s">
        <v>3081</v>
      </c>
      <c r="O488" s="216" t="s">
        <v>2535</v>
      </c>
      <c r="P488" s="212" t="s">
        <v>2005</v>
      </c>
      <c r="Q488" s="213" t="s">
        <v>2006</v>
      </c>
      <c r="R488" s="192"/>
    </row>
    <row r="489" spans="1:18" s="58" customFormat="1" ht="27.75" x14ac:dyDescent="0.4">
      <c r="A489" s="214">
        <v>11</v>
      </c>
      <c r="B489" s="205" t="s">
        <v>941</v>
      </c>
      <c r="C489" s="194" t="s">
        <v>947</v>
      </c>
      <c r="D489" s="205">
        <v>235</v>
      </c>
      <c r="E489" s="206" t="s">
        <v>1233</v>
      </c>
      <c r="F489" s="206" t="s">
        <v>2797</v>
      </c>
      <c r="G489" s="207" t="s">
        <v>589</v>
      </c>
      <c r="H489" s="208" t="s">
        <v>583</v>
      </c>
      <c r="I489" s="209" t="s">
        <v>6</v>
      </c>
      <c r="J489" s="209" t="s">
        <v>236</v>
      </c>
      <c r="K489" s="209" t="s">
        <v>8</v>
      </c>
      <c r="L489" s="210" t="s">
        <v>9</v>
      </c>
      <c r="M489" s="215" t="s">
        <v>3059</v>
      </c>
      <c r="N489" s="211" t="s">
        <v>3080</v>
      </c>
      <c r="O489" s="216" t="s">
        <v>2535</v>
      </c>
      <c r="P489" s="212" t="s">
        <v>2009</v>
      </c>
      <c r="Q489" s="213" t="s">
        <v>2010</v>
      </c>
      <c r="R489" s="192"/>
    </row>
    <row r="490" spans="1:18" s="58" customFormat="1" ht="27.75" x14ac:dyDescent="0.4">
      <c r="A490" s="214">
        <v>12</v>
      </c>
      <c r="B490" s="205" t="s">
        <v>941</v>
      </c>
      <c r="C490" s="194" t="s">
        <v>947</v>
      </c>
      <c r="D490" s="205">
        <v>254</v>
      </c>
      <c r="E490" s="206" t="s">
        <v>1252</v>
      </c>
      <c r="F490" s="206" t="s">
        <v>2813</v>
      </c>
      <c r="G490" s="207" t="s">
        <v>880</v>
      </c>
      <c r="H490" s="208" t="s">
        <v>881</v>
      </c>
      <c r="I490" s="209" t="s">
        <v>11</v>
      </c>
      <c r="J490" s="209" t="s">
        <v>289</v>
      </c>
      <c r="K490" s="209" t="s">
        <v>17</v>
      </c>
      <c r="L490" s="210" t="s">
        <v>9</v>
      </c>
      <c r="M490" s="215" t="s">
        <v>3059</v>
      </c>
      <c r="N490" s="211" t="s">
        <v>3072</v>
      </c>
      <c r="O490" s="216" t="s">
        <v>2535</v>
      </c>
      <c r="P490" s="212" t="s">
        <v>2047</v>
      </c>
      <c r="Q490" s="213" t="s">
        <v>2048</v>
      </c>
      <c r="R490" s="192"/>
    </row>
    <row r="491" spans="1:18" s="58" customFormat="1" ht="27.75" x14ac:dyDescent="0.4">
      <c r="A491" s="214">
        <v>13</v>
      </c>
      <c r="B491" s="205" t="s">
        <v>942</v>
      </c>
      <c r="C491" s="194" t="s">
        <v>947</v>
      </c>
      <c r="D491" s="205">
        <v>274</v>
      </c>
      <c r="E491" s="206" t="s">
        <v>1269</v>
      </c>
      <c r="F491" s="206" t="s">
        <v>2833</v>
      </c>
      <c r="G491" s="207" t="s">
        <v>380</v>
      </c>
      <c r="H491" s="208" t="s">
        <v>377</v>
      </c>
      <c r="I491" s="209" t="s">
        <v>11</v>
      </c>
      <c r="J491" s="209" t="s">
        <v>381</v>
      </c>
      <c r="K491" s="209" t="s">
        <v>60</v>
      </c>
      <c r="L491" s="210" t="s">
        <v>9</v>
      </c>
      <c r="M491" s="215" t="s">
        <v>3059</v>
      </c>
      <c r="N491" s="211" t="s">
        <v>3063</v>
      </c>
      <c r="O491" s="216" t="s">
        <v>2535</v>
      </c>
      <c r="P491" s="212" t="s">
        <v>2081</v>
      </c>
      <c r="Q491" s="213" t="s">
        <v>2082</v>
      </c>
      <c r="R491" s="192"/>
    </row>
    <row r="492" spans="1:18" s="58" customFormat="1" ht="27.75" x14ac:dyDescent="0.4">
      <c r="A492" s="214">
        <v>14</v>
      </c>
      <c r="B492" s="205" t="s">
        <v>942</v>
      </c>
      <c r="C492" s="194" t="s">
        <v>947</v>
      </c>
      <c r="D492" s="205">
        <v>275</v>
      </c>
      <c r="E492" s="206" t="s">
        <v>1268</v>
      </c>
      <c r="F492" s="206" t="s">
        <v>2834</v>
      </c>
      <c r="G492" s="207" t="s">
        <v>383</v>
      </c>
      <c r="H492" s="208" t="s">
        <v>377</v>
      </c>
      <c r="I492" s="209" t="s">
        <v>11</v>
      </c>
      <c r="J492" s="209" t="s">
        <v>384</v>
      </c>
      <c r="K492" s="209" t="s">
        <v>204</v>
      </c>
      <c r="L492" s="210" t="s">
        <v>9</v>
      </c>
      <c r="M492" s="215" t="s">
        <v>3059</v>
      </c>
      <c r="N492" s="211" t="s">
        <v>3083</v>
      </c>
      <c r="O492" s="216" t="s">
        <v>2535</v>
      </c>
      <c r="P492" s="212" t="s">
        <v>2079</v>
      </c>
      <c r="Q492" s="213" t="s">
        <v>2080</v>
      </c>
      <c r="R492" s="192"/>
    </row>
    <row r="493" spans="1:18" s="134" customFormat="1" ht="27.75" x14ac:dyDescent="0.4">
      <c r="A493" s="214">
        <v>15</v>
      </c>
      <c r="B493" s="205" t="s">
        <v>942</v>
      </c>
      <c r="C493" s="194" t="s">
        <v>947</v>
      </c>
      <c r="D493" s="205">
        <v>285</v>
      </c>
      <c r="E493" s="206" t="s">
        <v>1323</v>
      </c>
      <c r="F493" s="206" t="s">
        <v>2844</v>
      </c>
      <c r="G493" s="207" t="s">
        <v>705</v>
      </c>
      <c r="H493" s="208" t="s">
        <v>706</v>
      </c>
      <c r="I493" s="209" t="s">
        <v>6</v>
      </c>
      <c r="J493" s="209" t="s">
        <v>707</v>
      </c>
      <c r="K493" s="209" t="s">
        <v>8</v>
      </c>
      <c r="L493" s="210" t="s">
        <v>9</v>
      </c>
      <c r="M493" s="215" t="s">
        <v>3059</v>
      </c>
      <c r="N493" s="211" t="s">
        <v>3076</v>
      </c>
      <c r="O493" s="216" t="s">
        <v>2535</v>
      </c>
      <c r="P493" s="212" t="s">
        <v>2189</v>
      </c>
      <c r="Q493" s="213" t="s">
        <v>2190</v>
      </c>
      <c r="R493" s="192"/>
    </row>
    <row r="494" spans="1:18" s="58" customFormat="1" ht="27.75" x14ac:dyDescent="0.4">
      <c r="A494" s="214">
        <v>16</v>
      </c>
      <c r="B494" s="205" t="s">
        <v>942</v>
      </c>
      <c r="C494" s="194" t="s">
        <v>947</v>
      </c>
      <c r="D494" s="205">
        <v>286</v>
      </c>
      <c r="E494" s="206" t="s">
        <v>1283</v>
      </c>
      <c r="F494" s="206" t="s">
        <v>2845</v>
      </c>
      <c r="G494" s="207" t="s">
        <v>166</v>
      </c>
      <c r="H494" s="208" t="s">
        <v>708</v>
      </c>
      <c r="I494" s="209" t="s">
        <v>6</v>
      </c>
      <c r="J494" s="209" t="s">
        <v>712</v>
      </c>
      <c r="K494" s="209" t="s">
        <v>17</v>
      </c>
      <c r="L494" s="210" t="s">
        <v>9</v>
      </c>
      <c r="M494" s="215" t="s">
        <v>3059</v>
      </c>
      <c r="N494" s="211" t="s">
        <v>3083</v>
      </c>
      <c r="O494" s="216" t="s">
        <v>2535</v>
      </c>
      <c r="P494" s="212" t="s">
        <v>2109</v>
      </c>
      <c r="Q494" s="213" t="s">
        <v>2110</v>
      </c>
      <c r="R494" s="192"/>
    </row>
    <row r="495" spans="1:18" s="58" customFormat="1" ht="27.75" x14ac:dyDescent="0.4">
      <c r="A495" s="214">
        <v>17</v>
      </c>
      <c r="B495" s="205" t="s">
        <v>942</v>
      </c>
      <c r="C495" s="194" t="s">
        <v>947</v>
      </c>
      <c r="D495" s="205">
        <v>289</v>
      </c>
      <c r="E495" s="206" t="s">
        <v>1326</v>
      </c>
      <c r="F495" s="206" t="s">
        <v>2848</v>
      </c>
      <c r="G495" s="207" t="s">
        <v>753</v>
      </c>
      <c r="H495" s="208" t="s">
        <v>750</v>
      </c>
      <c r="I495" s="209" t="s">
        <v>11</v>
      </c>
      <c r="J495" s="209" t="s">
        <v>460</v>
      </c>
      <c r="K495" s="209" t="s">
        <v>17</v>
      </c>
      <c r="L495" s="210" t="s">
        <v>9</v>
      </c>
      <c r="M495" s="215" t="s">
        <v>3059</v>
      </c>
      <c r="N495" s="211" t="s">
        <v>3072</v>
      </c>
      <c r="O495" s="216" t="s">
        <v>2535</v>
      </c>
      <c r="P495" s="212" t="s">
        <v>2195</v>
      </c>
      <c r="Q495" s="213" t="s">
        <v>2196</v>
      </c>
      <c r="R495" s="192"/>
    </row>
    <row r="496" spans="1:18" s="58" customFormat="1" ht="27.75" x14ac:dyDescent="0.4">
      <c r="A496" s="214">
        <v>18</v>
      </c>
      <c r="B496" s="205" t="s">
        <v>942</v>
      </c>
      <c r="C496" s="194" t="s">
        <v>947</v>
      </c>
      <c r="D496" s="205">
        <v>294</v>
      </c>
      <c r="E496" s="206" t="s">
        <v>1288</v>
      </c>
      <c r="F496" s="206" t="s">
        <v>2853</v>
      </c>
      <c r="G496" s="207" t="s">
        <v>831</v>
      </c>
      <c r="H496" s="208" t="s">
        <v>826</v>
      </c>
      <c r="I496" s="209" t="s">
        <v>11</v>
      </c>
      <c r="J496" s="209" t="s">
        <v>832</v>
      </c>
      <c r="K496" s="209" t="s">
        <v>74</v>
      </c>
      <c r="L496" s="210" t="s">
        <v>9</v>
      </c>
      <c r="M496" s="215" t="s">
        <v>3059</v>
      </c>
      <c r="N496" s="211" t="s">
        <v>3072</v>
      </c>
      <c r="O496" s="216" t="s">
        <v>2535</v>
      </c>
      <c r="P496" s="212" t="s">
        <v>2119</v>
      </c>
      <c r="Q496" s="213" t="s">
        <v>2120</v>
      </c>
      <c r="R496" s="192"/>
    </row>
    <row r="497" spans="1:151" customFormat="1" ht="27.75" x14ac:dyDescent="0.4">
      <c r="A497" s="214">
        <v>19</v>
      </c>
      <c r="B497" s="205" t="s">
        <v>943</v>
      </c>
      <c r="C497" s="194" t="s">
        <v>947</v>
      </c>
      <c r="D497" s="205">
        <v>319</v>
      </c>
      <c r="E497" s="206" t="s">
        <v>1346</v>
      </c>
      <c r="F497" s="206" t="s">
        <v>2878</v>
      </c>
      <c r="G497" s="207" t="s">
        <v>490</v>
      </c>
      <c r="H497" s="208" t="s">
        <v>491</v>
      </c>
      <c r="I497" s="209" t="s">
        <v>6</v>
      </c>
      <c r="J497" s="209" t="s">
        <v>492</v>
      </c>
      <c r="K497" s="209" t="s">
        <v>50</v>
      </c>
      <c r="L497" s="210" t="s">
        <v>9</v>
      </c>
      <c r="M497" s="215" t="s">
        <v>3059</v>
      </c>
      <c r="N497" s="211" t="s">
        <v>3088</v>
      </c>
      <c r="O497" s="216" t="s">
        <v>2535</v>
      </c>
      <c r="P497" s="212" t="s">
        <v>2235</v>
      </c>
      <c r="Q497" s="213" t="s">
        <v>2236</v>
      </c>
      <c r="R497" s="192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</row>
    <row r="498" spans="1:151" customFormat="1" ht="27.75" x14ac:dyDescent="0.4">
      <c r="A498" s="214">
        <v>20</v>
      </c>
      <c r="B498" s="205" t="s">
        <v>943</v>
      </c>
      <c r="C498" s="194" t="s">
        <v>947</v>
      </c>
      <c r="D498" s="205">
        <v>322</v>
      </c>
      <c r="E498" s="206" t="s">
        <v>1348</v>
      </c>
      <c r="F498" s="206" t="s">
        <v>2881</v>
      </c>
      <c r="G498" s="207" t="s">
        <v>530</v>
      </c>
      <c r="H498" s="208" t="s">
        <v>527</v>
      </c>
      <c r="I498" s="209" t="s">
        <v>11</v>
      </c>
      <c r="J498" s="209" t="s">
        <v>522</v>
      </c>
      <c r="K498" s="209" t="s">
        <v>60</v>
      </c>
      <c r="L498" s="210" t="s">
        <v>9</v>
      </c>
      <c r="M498" s="215" t="s">
        <v>3059</v>
      </c>
      <c r="N498" s="211" t="s">
        <v>3087</v>
      </c>
      <c r="O498" s="216" t="s">
        <v>2535</v>
      </c>
      <c r="P498" s="212" t="s">
        <v>2239</v>
      </c>
      <c r="Q498" s="213" t="s">
        <v>2240</v>
      </c>
      <c r="R498" s="192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</row>
    <row r="499" spans="1:151" customFormat="1" ht="27.75" x14ac:dyDescent="0.4">
      <c r="A499" s="214">
        <v>21</v>
      </c>
      <c r="B499" s="205" t="s">
        <v>943</v>
      </c>
      <c r="C499" s="194" t="s">
        <v>947</v>
      </c>
      <c r="D499" s="205">
        <v>334</v>
      </c>
      <c r="E499" s="206" t="s">
        <v>1358</v>
      </c>
      <c r="F499" s="206" t="s">
        <v>2893</v>
      </c>
      <c r="G499" s="207" t="s">
        <v>702</v>
      </c>
      <c r="H499" s="208" t="s">
        <v>696</v>
      </c>
      <c r="I499" s="209" t="s">
        <v>11</v>
      </c>
      <c r="J499" s="209" t="s">
        <v>703</v>
      </c>
      <c r="K499" s="209" t="s">
        <v>8</v>
      </c>
      <c r="L499" s="210" t="s">
        <v>9</v>
      </c>
      <c r="M499" s="215" t="s">
        <v>3059</v>
      </c>
      <c r="N499" s="211" t="s">
        <v>3072</v>
      </c>
      <c r="O499" s="216" t="s">
        <v>2535</v>
      </c>
      <c r="P499" s="212" t="s">
        <v>2259</v>
      </c>
      <c r="Q499" s="213" t="s">
        <v>2260</v>
      </c>
      <c r="R499" s="192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</row>
    <row r="500" spans="1:151" customFormat="1" ht="27.75" x14ac:dyDescent="0.4">
      <c r="A500" s="214">
        <v>22</v>
      </c>
      <c r="B500" s="205" t="s">
        <v>943</v>
      </c>
      <c r="C500" s="194" t="s">
        <v>947</v>
      </c>
      <c r="D500" s="205">
        <v>338</v>
      </c>
      <c r="E500" s="206" t="s">
        <v>1363</v>
      </c>
      <c r="F500" s="206" t="s">
        <v>2897</v>
      </c>
      <c r="G500" s="207" t="s">
        <v>799</v>
      </c>
      <c r="H500" s="208" t="s">
        <v>798</v>
      </c>
      <c r="I500" s="209" t="s">
        <v>11</v>
      </c>
      <c r="J500" s="209" t="s">
        <v>800</v>
      </c>
      <c r="K500" s="209" t="s">
        <v>17</v>
      </c>
      <c r="L500" s="210" t="s">
        <v>9</v>
      </c>
      <c r="M500" s="215" t="s">
        <v>3059</v>
      </c>
      <c r="N500" s="211" t="s">
        <v>3089</v>
      </c>
      <c r="O500" s="216" t="s">
        <v>2535</v>
      </c>
      <c r="P500" s="212" t="s">
        <v>2269</v>
      </c>
      <c r="Q500" s="213" t="s">
        <v>2270</v>
      </c>
      <c r="R500" s="192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</row>
    <row r="501" spans="1:151" s="134" customFormat="1" ht="27.75" x14ac:dyDescent="0.4">
      <c r="A501" s="214">
        <v>23</v>
      </c>
      <c r="B501" s="205" t="s">
        <v>943</v>
      </c>
      <c r="C501" s="194" t="s">
        <v>947</v>
      </c>
      <c r="D501" s="205">
        <v>300</v>
      </c>
      <c r="E501" s="206" t="s">
        <v>1372</v>
      </c>
      <c r="F501" s="206" t="s">
        <v>2859</v>
      </c>
      <c r="G501" s="207" t="s">
        <v>70</v>
      </c>
      <c r="H501" s="208" t="s">
        <v>26</v>
      </c>
      <c r="I501" s="209" t="s">
        <v>11</v>
      </c>
      <c r="J501" s="209" t="s">
        <v>71</v>
      </c>
      <c r="K501" s="209" t="s">
        <v>17</v>
      </c>
      <c r="L501" s="210" t="s">
        <v>9</v>
      </c>
      <c r="M501" s="215" t="s">
        <v>3059</v>
      </c>
      <c r="N501" s="211" t="s">
        <v>3082</v>
      </c>
      <c r="O501" s="216" t="s">
        <v>2535</v>
      </c>
      <c r="P501" s="212" t="s">
        <v>2287</v>
      </c>
      <c r="Q501" s="213" t="s">
        <v>2288</v>
      </c>
      <c r="R501" s="192"/>
    </row>
    <row r="502" spans="1:151" customFormat="1" ht="27.75" x14ac:dyDescent="0.4">
      <c r="A502" s="214">
        <v>24</v>
      </c>
      <c r="B502" s="205" t="s">
        <v>944</v>
      </c>
      <c r="C502" s="194" t="s">
        <v>947</v>
      </c>
      <c r="D502" s="205">
        <v>346</v>
      </c>
      <c r="E502" s="206" t="s">
        <v>1414</v>
      </c>
      <c r="F502" s="206" t="s">
        <v>2905</v>
      </c>
      <c r="G502" s="207" t="s">
        <v>157</v>
      </c>
      <c r="H502" s="208" t="s">
        <v>158</v>
      </c>
      <c r="I502" s="209" t="s">
        <v>11</v>
      </c>
      <c r="J502" s="209" t="s">
        <v>39</v>
      </c>
      <c r="K502" s="209" t="s">
        <v>17</v>
      </c>
      <c r="L502" s="210" t="s">
        <v>9</v>
      </c>
      <c r="M502" s="215" t="s">
        <v>3059</v>
      </c>
      <c r="N502" s="211" t="s">
        <v>3081</v>
      </c>
      <c r="O502" s="216" t="s">
        <v>2535</v>
      </c>
      <c r="P502" s="212" t="s">
        <v>2371</v>
      </c>
      <c r="Q502" s="213" t="s">
        <v>2372</v>
      </c>
      <c r="R502" s="192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</row>
    <row r="503" spans="1:151" customFormat="1" ht="27.75" x14ac:dyDescent="0.4">
      <c r="A503" s="214">
        <v>25</v>
      </c>
      <c r="B503" s="205" t="s">
        <v>944</v>
      </c>
      <c r="C503" s="194" t="s">
        <v>947</v>
      </c>
      <c r="D503" s="205">
        <v>363</v>
      </c>
      <c r="E503" s="206" t="s">
        <v>1429</v>
      </c>
      <c r="F503" s="206" t="s">
        <v>2922</v>
      </c>
      <c r="G503" s="207" t="s">
        <v>528</v>
      </c>
      <c r="H503" s="208" t="s">
        <v>527</v>
      </c>
      <c r="I503" s="209" t="s">
        <v>11</v>
      </c>
      <c r="J503" s="209" t="s">
        <v>43</v>
      </c>
      <c r="K503" s="209" t="s">
        <v>8</v>
      </c>
      <c r="L503" s="210" t="s">
        <v>9</v>
      </c>
      <c r="M503" s="215" t="s">
        <v>3059</v>
      </c>
      <c r="N503" s="211" t="s">
        <v>3091</v>
      </c>
      <c r="O503" s="216" t="s">
        <v>2535</v>
      </c>
      <c r="P503" s="212" t="s">
        <v>2401</v>
      </c>
      <c r="Q503" s="213" t="s">
        <v>2402</v>
      </c>
      <c r="R503" s="192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</row>
    <row r="504" spans="1:151" customFormat="1" ht="27.75" x14ac:dyDescent="0.4">
      <c r="A504" s="214">
        <v>26</v>
      </c>
      <c r="B504" s="205" t="s">
        <v>944</v>
      </c>
      <c r="C504" s="194" t="s">
        <v>947</v>
      </c>
      <c r="D504" s="205">
        <v>369</v>
      </c>
      <c r="E504" s="206" t="s">
        <v>1434</v>
      </c>
      <c r="F504" s="206" t="s">
        <v>2928</v>
      </c>
      <c r="G504" s="207" t="s">
        <v>678</v>
      </c>
      <c r="H504" s="208" t="s">
        <v>674</v>
      </c>
      <c r="I504" s="209" t="s">
        <v>6</v>
      </c>
      <c r="J504" s="209" t="s">
        <v>679</v>
      </c>
      <c r="K504" s="209" t="s">
        <v>17</v>
      </c>
      <c r="L504" s="210" t="s">
        <v>9</v>
      </c>
      <c r="M504" s="215" t="s">
        <v>3059</v>
      </c>
      <c r="N504" s="211" t="s">
        <v>3092</v>
      </c>
      <c r="O504" s="216" t="s">
        <v>2535</v>
      </c>
      <c r="P504" s="212" t="s">
        <v>2411</v>
      </c>
      <c r="Q504" s="213" t="s">
        <v>2412</v>
      </c>
      <c r="R504" s="192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</row>
    <row r="505" spans="1:151" customFormat="1" ht="27.75" x14ac:dyDescent="0.4">
      <c r="A505" s="214">
        <v>27</v>
      </c>
      <c r="B505" s="205" t="s">
        <v>944</v>
      </c>
      <c r="C505" s="194" t="s">
        <v>947</v>
      </c>
      <c r="D505" s="205">
        <v>380</v>
      </c>
      <c r="E505" s="206" t="s">
        <v>1404</v>
      </c>
      <c r="F505" s="206" t="s">
        <v>2939</v>
      </c>
      <c r="G505" s="207" t="s">
        <v>846</v>
      </c>
      <c r="H505" s="208" t="s">
        <v>841</v>
      </c>
      <c r="I505" s="209" t="s">
        <v>6</v>
      </c>
      <c r="J505" s="209" t="s">
        <v>338</v>
      </c>
      <c r="K505" s="209" t="s">
        <v>426</v>
      </c>
      <c r="L505" s="210" t="s">
        <v>9</v>
      </c>
      <c r="M505" s="215" t="s">
        <v>3059</v>
      </c>
      <c r="N505" s="211" t="s">
        <v>3066</v>
      </c>
      <c r="O505" s="216" t="s">
        <v>2535</v>
      </c>
      <c r="P505" s="212" t="s">
        <v>2351</v>
      </c>
      <c r="Q505" s="213" t="s">
        <v>2352</v>
      </c>
      <c r="R505" s="192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</row>
    <row r="506" spans="1:151" customFormat="1" ht="27.75" x14ac:dyDescent="0.4">
      <c r="A506" s="214">
        <v>28</v>
      </c>
      <c r="B506" s="205" t="s">
        <v>944</v>
      </c>
      <c r="C506" s="194" t="s">
        <v>947</v>
      </c>
      <c r="D506" s="205">
        <v>384</v>
      </c>
      <c r="E506" s="206" t="s">
        <v>1407</v>
      </c>
      <c r="F506" s="206" t="s">
        <v>2943</v>
      </c>
      <c r="G506" s="207" t="s">
        <v>901</v>
      </c>
      <c r="H506" s="208" t="s">
        <v>900</v>
      </c>
      <c r="I506" s="209" t="s">
        <v>6</v>
      </c>
      <c r="J506" s="209" t="s">
        <v>90</v>
      </c>
      <c r="K506" s="209" t="s">
        <v>17</v>
      </c>
      <c r="L506" s="210" t="s">
        <v>9</v>
      </c>
      <c r="M506" s="215" t="s">
        <v>3059</v>
      </c>
      <c r="N506" s="211" t="s">
        <v>3090</v>
      </c>
      <c r="O506" s="216" t="s">
        <v>2535</v>
      </c>
      <c r="P506" s="212" t="s">
        <v>2357</v>
      </c>
      <c r="Q506" s="213" t="s">
        <v>2358</v>
      </c>
      <c r="R506" s="192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</row>
    <row r="507" spans="1:151" s="135" customFormat="1" ht="27.75" x14ac:dyDescent="0.4">
      <c r="A507" s="214">
        <v>29</v>
      </c>
      <c r="B507" s="205" t="s">
        <v>942</v>
      </c>
      <c r="C507" s="194" t="s">
        <v>947</v>
      </c>
      <c r="D507" s="205">
        <v>261</v>
      </c>
      <c r="E507" s="206" t="s">
        <v>1298</v>
      </c>
      <c r="F507" s="206" t="s">
        <v>2820</v>
      </c>
      <c r="G507" s="207" t="s">
        <v>126</v>
      </c>
      <c r="H507" s="208" t="s">
        <v>122</v>
      </c>
      <c r="I507" s="209" t="s">
        <v>11</v>
      </c>
      <c r="J507" s="209" t="s">
        <v>102</v>
      </c>
      <c r="K507" s="209" t="s">
        <v>60</v>
      </c>
      <c r="L507" s="210" t="s">
        <v>9</v>
      </c>
      <c r="M507" s="215" t="s">
        <v>3059</v>
      </c>
      <c r="N507" s="211" t="s">
        <v>3063</v>
      </c>
      <c r="O507" s="216" t="s">
        <v>2535</v>
      </c>
      <c r="P507" s="212" t="s">
        <v>2139</v>
      </c>
      <c r="Q507" s="213" t="s">
        <v>2140</v>
      </c>
      <c r="R507" s="192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  <c r="AX507" s="134"/>
      <c r="AY507" s="134"/>
      <c r="AZ507" s="134"/>
      <c r="BA507" s="134"/>
      <c r="BB507" s="134"/>
      <c r="BC507" s="134"/>
      <c r="BD507" s="134"/>
      <c r="BE507" s="134"/>
      <c r="BF507" s="134"/>
      <c r="BG507" s="134"/>
      <c r="BH507" s="134"/>
      <c r="BI507" s="134"/>
      <c r="BJ507" s="134"/>
      <c r="BK507" s="134"/>
      <c r="BL507" s="134"/>
      <c r="BM507" s="134"/>
      <c r="BN507" s="134"/>
      <c r="BO507" s="134"/>
      <c r="BP507" s="134"/>
      <c r="BQ507" s="134"/>
      <c r="BR507" s="134"/>
      <c r="BS507" s="134"/>
      <c r="BT507" s="134"/>
      <c r="BU507" s="134"/>
      <c r="BV507" s="134"/>
      <c r="BW507" s="134"/>
      <c r="BX507" s="134"/>
      <c r="BY507" s="134"/>
      <c r="BZ507" s="134"/>
      <c r="CA507" s="134"/>
      <c r="CB507" s="134"/>
      <c r="CC507" s="134"/>
      <c r="CD507" s="134"/>
      <c r="CE507" s="134"/>
      <c r="CF507" s="134"/>
      <c r="CG507" s="134"/>
      <c r="CH507" s="134"/>
      <c r="CI507" s="134"/>
      <c r="CJ507" s="134"/>
      <c r="CK507" s="134"/>
      <c r="CL507" s="134"/>
      <c r="CM507" s="134"/>
      <c r="CN507" s="134"/>
      <c r="CO507" s="134"/>
      <c r="CP507" s="134"/>
      <c r="CQ507" s="134"/>
      <c r="CR507" s="134"/>
      <c r="CS507" s="134"/>
      <c r="CT507" s="134"/>
      <c r="CU507" s="134"/>
      <c r="CV507" s="134"/>
      <c r="CW507" s="134"/>
      <c r="CX507" s="134"/>
      <c r="CY507" s="134"/>
      <c r="CZ507" s="134"/>
      <c r="DA507" s="134"/>
      <c r="DB507" s="134"/>
      <c r="DC507" s="134"/>
      <c r="DD507" s="134"/>
      <c r="DE507" s="134"/>
      <c r="DF507" s="134"/>
      <c r="DG507" s="134"/>
      <c r="DH507" s="134"/>
      <c r="DI507" s="134"/>
      <c r="DJ507" s="134"/>
      <c r="DK507" s="134"/>
      <c r="DL507" s="134"/>
      <c r="DM507" s="134"/>
      <c r="DN507" s="134"/>
      <c r="DO507" s="134"/>
      <c r="DP507" s="134"/>
      <c r="DQ507" s="134"/>
      <c r="DR507" s="134"/>
      <c r="DS507" s="134"/>
      <c r="DT507" s="134"/>
      <c r="DU507" s="134"/>
      <c r="DV507" s="134"/>
      <c r="DW507" s="134"/>
      <c r="DX507" s="134"/>
      <c r="DY507" s="134"/>
      <c r="DZ507" s="134"/>
      <c r="EA507" s="134"/>
      <c r="EB507" s="134"/>
      <c r="EC507" s="134"/>
      <c r="ED507" s="134"/>
      <c r="EE507" s="134"/>
      <c r="EF507" s="134"/>
      <c r="EG507" s="134"/>
      <c r="EH507" s="134"/>
      <c r="EI507" s="134"/>
      <c r="EJ507" s="134"/>
      <c r="EK507" s="134"/>
      <c r="EL507" s="134"/>
      <c r="EM507" s="134"/>
      <c r="EN507" s="134"/>
      <c r="EO507" s="134"/>
      <c r="EP507" s="134"/>
      <c r="EQ507" s="134"/>
      <c r="ER507" s="134"/>
      <c r="ES507" s="134"/>
      <c r="ET507" s="134"/>
      <c r="EU507" s="134"/>
    </row>
    <row r="508" spans="1:151" s="135" customFormat="1" ht="27.75" x14ac:dyDescent="0.4">
      <c r="A508" s="214">
        <v>30</v>
      </c>
      <c r="B508" s="205" t="s">
        <v>940</v>
      </c>
      <c r="C508" s="194" t="s">
        <v>947</v>
      </c>
      <c r="D508" s="205">
        <v>171</v>
      </c>
      <c r="E508" s="206" t="s">
        <v>1134</v>
      </c>
      <c r="F508" s="206" t="s">
        <v>2731</v>
      </c>
      <c r="G508" s="207" t="s">
        <v>82</v>
      </c>
      <c r="H508" s="208" t="s">
        <v>26</v>
      </c>
      <c r="I508" s="209" t="s">
        <v>11</v>
      </c>
      <c r="J508" s="209" t="s">
        <v>83</v>
      </c>
      <c r="K508" s="209" t="s">
        <v>17</v>
      </c>
      <c r="L508" s="210" t="s">
        <v>9</v>
      </c>
      <c r="M508" s="215" t="s">
        <v>3059</v>
      </c>
      <c r="N508" s="211" t="s">
        <v>3064</v>
      </c>
      <c r="O508" s="216" t="s">
        <v>2535</v>
      </c>
      <c r="P508" s="212" t="s">
        <v>1811</v>
      </c>
      <c r="Q508" s="213" t="s">
        <v>1812</v>
      </c>
      <c r="R508" s="192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4"/>
      <c r="BB508" s="134"/>
      <c r="BC508" s="134"/>
      <c r="BD508" s="134"/>
      <c r="BE508" s="134"/>
      <c r="BF508" s="134"/>
      <c r="BG508" s="134"/>
      <c r="BH508" s="134"/>
      <c r="BI508" s="134"/>
      <c r="BJ508" s="134"/>
      <c r="BK508" s="134"/>
      <c r="BL508" s="134"/>
      <c r="BM508" s="134"/>
      <c r="BN508" s="134"/>
      <c r="BO508" s="134"/>
      <c r="BP508" s="134"/>
      <c r="BQ508" s="134"/>
      <c r="BR508" s="134"/>
      <c r="BS508" s="134"/>
      <c r="BT508" s="134"/>
      <c r="BU508" s="134"/>
      <c r="BV508" s="134"/>
      <c r="BW508" s="134"/>
      <c r="BX508" s="134"/>
      <c r="BY508" s="134"/>
      <c r="BZ508" s="134"/>
      <c r="CA508" s="134"/>
      <c r="CB508" s="134"/>
      <c r="CC508" s="134"/>
      <c r="CD508" s="134"/>
      <c r="CE508" s="134"/>
      <c r="CF508" s="134"/>
      <c r="CG508" s="134"/>
      <c r="CH508" s="134"/>
      <c r="CI508" s="134"/>
      <c r="CJ508" s="134"/>
      <c r="CK508" s="134"/>
      <c r="CL508" s="134"/>
      <c r="CM508" s="134"/>
      <c r="CN508" s="134"/>
      <c r="CO508" s="134"/>
      <c r="CP508" s="134"/>
      <c r="CQ508" s="134"/>
      <c r="CR508" s="134"/>
      <c r="CS508" s="134"/>
      <c r="CT508" s="134"/>
      <c r="CU508" s="134"/>
      <c r="CV508" s="134"/>
      <c r="CW508" s="134"/>
      <c r="CX508" s="134"/>
      <c r="CY508" s="134"/>
      <c r="CZ508" s="134"/>
      <c r="DA508" s="134"/>
      <c r="DB508" s="134"/>
      <c r="DC508" s="134"/>
      <c r="DD508" s="134"/>
      <c r="DE508" s="134"/>
      <c r="DF508" s="134"/>
      <c r="DG508" s="134"/>
      <c r="DH508" s="134"/>
      <c r="DI508" s="134"/>
      <c r="DJ508" s="134"/>
      <c r="DK508" s="134"/>
      <c r="DL508" s="134"/>
      <c r="DM508" s="134"/>
      <c r="DN508" s="134"/>
      <c r="DO508" s="134"/>
      <c r="DP508" s="134"/>
      <c r="DQ508" s="134"/>
      <c r="DR508" s="134"/>
      <c r="DS508" s="134"/>
      <c r="DT508" s="134"/>
      <c r="DU508" s="134"/>
      <c r="DV508" s="134"/>
      <c r="DW508" s="134"/>
      <c r="DX508" s="134"/>
      <c r="DY508" s="134"/>
      <c r="DZ508" s="134"/>
      <c r="EA508" s="134"/>
      <c r="EB508" s="134"/>
      <c r="EC508" s="134"/>
      <c r="ED508" s="134"/>
      <c r="EE508" s="134"/>
      <c r="EF508" s="134"/>
      <c r="EG508" s="134"/>
      <c r="EH508" s="134"/>
      <c r="EI508" s="134"/>
      <c r="EJ508" s="134"/>
      <c r="EK508" s="134"/>
      <c r="EL508" s="134"/>
      <c r="EM508" s="134"/>
      <c r="EN508" s="134"/>
      <c r="EO508" s="134"/>
      <c r="EP508" s="134"/>
      <c r="EQ508" s="134"/>
      <c r="ER508" s="134"/>
      <c r="ES508" s="134"/>
      <c r="ET508" s="134"/>
      <c r="EU508" s="134"/>
    </row>
    <row r="509" spans="1:151" s="135" customFormat="1" ht="27.75" x14ac:dyDescent="0.4">
      <c r="A509" s="214">
        <v>31</v>
      </c>
      <c r="B509" s="205" t="s">
        <v>940</v>
      </c>
      <c r="C509" s="194" t="s">
        <v>947</v>
      </c>
      <c r="D509" s="205">
        <v>178</v>
      </c>
      <c r="E509" s="206" t="s">
        <v>1138</v>
      </c>
      <c r="F509" s="206" t="s">
        <v>2738</v>
      </c>
      <c r="G509" s="207" t="s">
        <v>148</v>
      </c>
      <c r="H509" s="208" t="s">
        <v>149</v>
      </c>
      <c r="I509" s="209" t="s">
        <v>6</v>
      </c>
      <c r="J509" s="209" t="s">
        <v>150</v>
      </c>
      <c r="K509" s="209" t="s">
        <v>60</v>
      </c>
      <c r="L509" s="210" t="s">
        <v>9</v>
      </c>
      <c r="M509" s="215" t="s">
        <v>3059</v>
      </c>
      <c r="N509" s="211" t="s">
        <v>3066</v>
      </c>
      <c r="O509" s="216" t="s">
        <v>2535</v>
      </c>
      <c r="P509" s="212" t="s">
        <v>1819</v>
      </c>
      <c r="Q509" s="213" t="s">
        <v>1820</v>
      </c>
      <c r="R509" s="192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4"/>
      <c r="BB509" s="134"/>
      <c r="BC509" s="134"/>
      <c r="BD509" s="134"/>
      <c r="BE509" s="134"/>
      <c r="BF509" s="134"/>
      <c r="BG509" s="134"/>
      <c r="BH509" s="134"/>
      <c r="BI509" s="134"/>
      <c r="BJ509" s="134"/>
      <c r="BK509" s="134"/>
      <c r="BL509" s="134"/>
      <c r="BM509" s="134"/>
      <c r="BN509" s="134"/>
      <c r="BO509" s="134"/>
      <c r="BP509" s="134"/>
      <c r="BQ509" s="134"/>
      <c r="BR509" s="134"/>
      <c r="BS509" s="134"/>
      <c r="BT509" s="134"/>
      <c r="BU509" s="134"/>
      <c r="BV509" s="134"/>
      <c r="BW509" s="134"/>
      <c r="BX509" s="134"/>
      <c r="BY509" s="134"/>
      <c r="BZ509" s="134"/>
      <c r="CA509" s="134"/>
      <c r="CB509" s="134"/>
      <c r="CC509" s="134"/>
      <c r="CD509" s="134"/>
      <c r="CE509" s="134"/>
      <c r="CF509" s="134"/>
      <c r="CG509" s="134"/>
      <c r="CH509" s="134"/>
      <c r="CI509" s="134"/>
      <c r="CJ509" s="134"/>
      <c r="CK509" s="134"/>
      <c r="CL509" s="134"/>
      <c r="CM509" s="134"/>
      <c r="CN509" s="134"/>
      <c r="CO509" s="134"/>
      <c r="CP509" s="134"/>
      <c r="CQ509" s="134"/>
      <c r="CR509" s="134"/>
      <c r="CS509" s="134"/>
      <c r="CT509" s="134"/>
      <c r="CU509" s="134"/>
      <c r="CV509" s="134"/>
      <c r="CW509" s="134"/>
      <c r="CX509" s="134"/>
      <c r="CY509" s="134"/>
      <c r="CZ509" s="134"/>
      <c r="DA509" s="134"/>
      <c r="DB509" s="134"/>
      <c r="DC509" s="134"/>
      <c r="DD509" s="134"/>
      <c r="DE509" s="134"/>
      <c r="DF509" s="134"/>
      <c r="DG509" s="134"/>
      <c r="DH509" s="134"/>
      <c r="DI509" s="134"/>
      <c r="DJ509" s="134"/>
      <c r="DK509" s="134"/>
      <c r="DL509" s="134"/>
      <c r="DM509" s="134"/>
      <c r="DN509" s="134"/>
      <c r="DO509" s="134"/>
      <c r="DP509" s="134"/>
      <c r="DQ509" s="134"/>
      <c r="DR509" s="134"/>
      <c r="DS509" s="134"/>
      <c r="DT509" s="134"/>
      <c r="DU509" s="134"/>
      <c r="DV509" s="134"/>
      <c r="DW509" s="134"/>
      <c r="DX509" s="134"/>
      <c r="DY509" s="134"/>
      <c r="DZ509" s="134"/>
      <c r="EA509" s="134"/>
      <c r="EB509" s="134"/>
      <c r="EC509" s="134"/>
      <c r="ED509" s="134"/>
      <c r="EE509" s="134"/>
      <c r="EF509" s="134"/>
      <c r="EG509" s="134"/>
      <c r="EH509" s="134"/>
      <c r="EI509" s="134"/>
      <c r="EJ509" s="134"/>
      <c r="EK509" s="134"/>
      <c r="EL509" s="134"/>
      <c r="EM509" s="134"/>
      <c r="EN509" s="134"/>
      <c r="EO509" s="134"/>
      <c r="EP509" s="134"/>
      <c r="EQ509" s="134"/>
      <c r="ER509" s="134"/>
      <c r="ES509" s="134"/>
      <c r="ET509" s="134"/>
      <c r="EU509" s="134"/>
    </row>
    <row r="510" spans="1:151" s="58" customFormat="1" ht="27.75" x14ac:dyDescent="0.4">
      <c r="A510" s="227">
        <v>32</v>
      </c>
      <c r="B510" s="228" t="s">
        <v>947</v>
      </c>
      <c r="C510" s="228" t="s">
        <v>947</v>
      </c>
      <c r="D510" s="228">
        <v>465</v>
      </c>
      <c r="E510" s="229" t="s">
        <v>1334</v>
      </c>
      <c r="F510" s="229" t="s">
        <v>3022</v>
      </c>
      <c r="G510" s="230" t="s">
        <v>221</v>
      </c>
      <c r="H510" s="231" t="s">
        <v>213</v>
      </c>
      <c r="I510" s="232" t="s">
        <v>11</v>
      </c>
      <c r="J510" s="232" t="s">
        <v>222</v>
      </c>
      <c r="K510" s="232" t="s">
        <v>223</v>
      </c>
      <c r="L510" s="233" t="s">
        <v>9</v>
      </c>
      <c r="M510" s="234"/>
      <c r="N510" s="235"/>
      <c r="O510" s="236" t="s">
        <v>2535</v>
      </c>
      <c r="P510" s="237" t="s">
        <v>2211</v>
      </c>
      <c r="Q510" s="238" t="s">
        <v>2212</v>
      </c>
      <c r="R510" s="192"/>
    </row>
    <row r="511" spans="1:151" s="58" customFormat="1" ht="27.75" x14ac:dyDescent="0.4">
      <c r="A511" s="227">
        <v>33</v>
      </c>
      <c r="B511" s="228" t="s">
        <v>947</v>
      </c>
      <c r="C511" s="228" t="s">
        <v>947</v>
      </c>
      <c r="D511" s="228">
        <v>466</v>
      </c>
      <c r="E511" s="229" t="s">
        <v>1453</v>
      </c>
      <c r="F511" s="229" t="s">
        <v>3023</v>
      </c>
      <c r="G511" s="230" t="s">
        <v>34</v>
      </c>
      <c r="H511" s="231" t="s">
        <v>181</v>
      </c>
      <c r="I511" s="232" t="s">
        <v>6</v>
      </c>
      <c r="J511" s="232" t="s">
        <v>182</v>
      </c>
      <c r="K511" s="232" t="s">
        <v>8</v>
      </c>
      <c r="L511" s="233" t="s">
        <v>9</v>
      </c>
      <c r="M511" s="234"/>
      <c r="N511" s="235"/>
      <c r="O511" s="236" t="s">
        <v>2535</v>
      </c>
      <c r="P511" s="237" t="s">
        <v>2447</v>
      </c>
      <c r="Q511" s="238" t="s">
        <v>2448</v>
      </c>
      <c r="R511" s="192"/>
    </row>
    <row r="512" spans="1:151" s="58" customFormat="1" ht="27.75" x14ac:dyDescent="0.4">
      <c r="A512" s="227">
        <v>34</v>
      </c>
      <c r="B512" s="228" t="s">
        <v>947</v>
      </c>
      <c r="C512" s="228" t="s">
        <v>947</v>
      </c>
      <c r="D512" s="228">
        <v>467</v>
      </c>
      <c r="E512" s="229" t="s">
        <v>1454</v>
      </c>
      <c r="F512" s="229" t="s">
        <v>3024</v>
      </c>
      <c r="G512" s="230" t="s">
        <v>188</v>
      </c>
      <c r="H512" s="231" t="s">
        <v>186</v>
      </c>
      <c r="I512" s="232" t="s">
        <v>6</v>
      </c>
      <c r="J512" s="232" t="s">
        <v>189</v>
      </c>
      <c r="K512" s="232" t="s">
        <v>8</v>
      </c>
      <c r="L512" s="233" t="s">
        <v>9</v>
      </c>
      <c r="M512" s="234"/>
      <c r="N512" s="235"/>
      <c r="O512" s="236" t="s">
        <v>2535</v>
      </c>
      <c r="P512" s="237" t="s">
        <v>2449</v>
      </c>
      <c r="Q512" s="238" t="s">
        <v>2450</v>
      </c>
      <c r="R512" s="192"/>
    </row>
    <row r="513" spans="1:151" s="58" customFormat="1" ht="27.75" x14ac:dyDescent="0.4">
      <c r="A513" s="227">
        <v>35</v>
      </c>
      <c r="B513" s="228" t="s">
        <v>947</v>
      </c>
      <c r="C513" s="228" t="s">
        <v>947</v>
      </c>
      <c r="D513" s="228">
        <v>468</v>
      </c>
      <c r="E513" s="229" t="s">
        <v>1337</v>
      </c>
      <c r="F513" s="229" t="s">
        <v>3025</v>
      </c>
      <c r="G513" s="230" t="s">
        <v>258</v>
      </c>
      <c r="H513" s="231" t="s">
        <v>251</v>
      </c>
      <c r="I513" s="232" t="s">
        <v>11</v>
      </c>
      <c r="J513" s="232" t="s">
        <v>259</v>
      </c>
      <c r="K513" s="232" t="s">
        <v>8</v>
      </c>
      <c r="L513" s="233" t="s">
        <v>9</v>
      </c>
      <c r="M513" s="234"/>
      <c r="N513" s="235"/>
      <c r="O513" s="236" t="s">
        <v>2535</v>
      </c>
      <c r="P513" s="237" t="s">
        <v>2217</v>
      </c>
      <c r="Q513" s="238" t="s">
        <v>2218</v>
      </c>
      <c r="R513" s="192"/>
    </row>
    <row r="514" spans="1:151" s="58" customFormat="1" ht="27.75" x14ac:dyDescent="0.4">
      <c r="A514" s="227">
        <v>36</v>
      </c>
      <c r="B514" s="228" t="s">
        <v>947</v>
      </c>
      <c r="C514" s="228" t="s">
        <v>947</v>
      </c>
      <c r="D514" s="228">
        <v>471</v>
      </c>
      <c r="E514" s="229" t="s">
        <v>1338</v>
      </c>
      <c r="F514" s="229" t="s">
        <v>3028</v>
      </c>
      <c r="G514" s="230" t="s">
        <v>337</v>
      </c>
      <c r="H514" s="231" t="s">
        <v>330</v>
      </c>
      <c r="I514" s="232" t="s">
        <v>6</v>
      </c>
      <c r="J514" s="232" t="s">
        <v>338</v>
      </c>
      <c r="K514" s="232" t="s">
        <v>8</v>
      </c>
      <c r="L514" s="233" t="s">
        <v>9</v>
      </c>
      <c r="M514" s="234"/>
      <c r="N514" s="235"/>
      <c r="O514" s="236" t="s">
        <v>2535</v>
      </c>
      <c r="P514" s="237" t="s">
        <v>2219</v>
      </c>
      <c r="Q514" s="238" t="s">
        <v>2220</v>
      </c>
      <c r="R514" s="192"/>
    </row>
    <row r="515" spans="1:151" s="58" customFormat="1" ht="27.75" x14ac:dyDescent="0.4">
      <c r="A515" s="227">
        <v>37</v>
      </c>
      <c r="B515" s="228" t="s">
        <v>947</v>
      </c>
      <c r="C515" s="228" t="s">
        <v>947</v>
      </c>
      <c r="D515" s="228">
        <v>473</v>
      </c>
      <c r="E515" s="229" t="s">
        <v>1345</v>
      </c>
      <c r="F515" s="229" t="s">
        <v>3030</v>
      </c>
      <c r="G515" s="230" t="s">
        <v>479</v>
      </c>
      <c r="H515" s="231" t="s">
        <v>477</v>
      </c>
      <c r="I515" s="232" t="s">
        <v>11</v>
      </c>
      <c r="J515" s="232" t="s">
        <v>480</v>
      </c>
      <c r="K515" s="232" t="s">
        <v>69</v>
      </c>
      <c r="L515" s="233" t="s">
        <v>9</v>
      </c>
      <c r="M515" s="234"/>
      <c r="N515" s="235"/>
      <c r="O515" s="236" t="s">
        <v>2535</v>
      </c>
      <c r="P515" s="237" t="s">
        <v>2233</v>
      </c>
      <c r="Q515" s="238" t="s">
        <v>2234</v>
      </c>
      <c r="R515" s="192"/>
    </row>
    <row r="516" spans="1:151" s="58" customFormat="1" ht="27.75" x14ac:dyDescent="0.4">
      <c r="A516" s="227">
        <v>38</v>
      </c>
      <c r="B516" s="228" t="s">
        <v>947</v>
      </c>
      <c r="C516" s="228" t="s">
        <v>947</v>
      </c>
      <c r="D516" s="228">
        <v>483</v>
      </c>
      <c r="E516" s="229" t="s">
        <v>1476</v>
      </c>
      <c r="F516" s="229" t="s">
        <v>3040</v>
      </c>
      <c r="G516" s="230" t="s">
        <v>695</v>
      </c>
      <c r="H516" s="231" t="s">
        <v>696</v>
      </c>
      <c r="I516" s="232" t="s">
        <v>11</v>
      </c>
      <c r="J516" s="232" t="s">
        <v>245</v>
      </c>
      <c r="K516" s="232" t="s">
        <v>8</v>
      </c>
      <c r="L516" s="233" t="s">
        <v>9</v>
      </c>
      <c r="M516" s="234"/>
      <c r="N516" s="235"/>
      <c r="O516" s="236" t="s">
        <v>2535</v>
      </c>
      <c r="P516" s="237" t="s">
        <v>2493</v>
      </c>
      <c r="Q516" s="238" t="s">
        <v>2494</v>
      </c>
      <c r="R516" s="192"/>
    </row>
    <row r="517" spans="1:151" s="58" customFormat="1" ht="27.75" x14ac:dyDescent="0.4">
      <c r="A517" s="227">
        <v>39</v>
      </c>
      <c r="B517" s="228" t="s">
        <v>947</v>
      </c>
      <c r="C517" s="228" t="s">
        <v>947</v>
      </c>
      <c r="D517" s="228">
        <v>497</v>
      </c>
      <c r="E517" s="229" t="s">
        <v>1447</v>
      </c>
      <c r="F517" s="229" t="s">
        <v>3054</v>
      </c>
      <c r="G517" s="230" t="s">
        <v>923</v>
      </c>
      <c r="H517" s="231" t="s">
        <v>915</v>
      </c>
      <c r="I517" s="232" t="s">
        <v>11</v>
      </c>
      <c r="J517" s="232" t="s">
        <v>563</v>
      </c>
      <c r="K517" s="232" t="s">
        <v>8</v>
      </c>
      <c r="L517" s="233" t="s">
        <v>9</v>
      </c>
      <c r="M517" s="234"/>
      <c r="N517" s="235"/>
      <c r="O517" s="236" t="s">
        <v>2535</v>
      </c>
      <c r="P517" s="237" t="s">
        <v>2437</v>
      </c>
      <c r="Q517" s="238" t="s">
        <v>2438</v>
      </c>
      <c r="R517" s="192"/>
    </row>
    <row r="518" spans="1:151" s="58" customFormat="1" ht="27.75" x14ac:dyDescent="0.4">
      <c r="A518" s="111"/>
      <c r="B518" s="56"/>
      <c r="C518" s="56"/>
      <c r="D518" s="143"/>
      <c r="E518" s="73"/>
      <c r="F518" s="73"/>
      <c r="G518" s="22"/>
      <c r="H518" s="23"/>
      <c r="I518" s="24"/>
      <c r="J518" s="244"/>
      <c r="K518" s="75"/>
      <c r="L518" s="245"/>
      <c r="M518" s="35"/>
      <c r="N518" s="74"/>
      <c r="O518" s="83"/>
      <c r="P518" s="69"/>
      <c r="Q518" s="157"/>
      <c r="R518" s="192"/>
    </row>
    <row r="519" spans="1:151" s="58" customFormat="1" ht="27.75" x14ac:dyDescent="0.4">
      <c r="A519" s="111"/>
      <c r="B519" s="56"/>
      <c r="C519" s="56"/>
      <c r="D519" s="143"/>
      <c r="E519" s="73"/>
      <c r="F519" s="73"/>
      <c r="G519" s="22"/>
      <c r="H519" s="23"/>
      <c r="I519" s="24"/>
      <c r="J519" s="244"/>
      <c r="K519" s="75"/>
      <c r="L519" s="245"/>
      <c r="M519" s="35"/>
      <c r="N519" s="74"/>
      <c r="O519" s="83"/>
      <c r="P519" s="69"/>
      <c r="Q519" s="157"/>
      <c r="R519" s="192"/>
    </row>
    <row r="520" spans="1:151" s="135" customFormat="1" ht="27.75" x14ac:dyDescent="0.4">
      <c r="A520" s="111"/>
      <c r="B520" s="104"/>
      <c r="C520" s="112"/>
      <c r="D520" s="105"/>
      <c r="E520" s="105"/>
      <c r="F520" s="133"/>
      <c r="G520" s="98"/>
      <c r="H520" s="99"/>
      <c r="I520" s="106"/>
      <c r="J520" s="178"/>
      <c r="K520" s="75"/>
      <c r="L520" s="179"/>
      <c r="M520" s="9"/>
      <c r="N520" s="107"/>
      <c r="O520" s="110"/>
      <c r="P520" s="108"/>
      <c r="Q520" s="158"/>
      <c r="R520" s="192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4"/>
      <c r="BB520" s="134"/>
      <c r="BC520" s="134"/>
      <c r="BD520" s="134"/>
      <c r="BE520" s="134"/>
      <c r="BF520" s="134"/>
      <c r="BG520" s="134"/>
      <c r="BH520" s="134"/>
      <c r="BI520" s="134"/>
      <c r="BJ520" s="134"/>
      <c r="BK520" s="134"/>
      <c r="BL520" s="134"/>
      <c r="BM520" s="134"/>
      <c r="BN520" s="134"/>
      <c r="BO520" s="134"/>
      <c r="BP520" s="134"/>
      <c r="BQ520" s="134"/>
      <c r="BR520" s="134"/>
      <c r="BS520" s="134"/>
      <c r="BT520" s="134"/>
      <c r="BU520" s="134"/>
      <c r="BV520" s="134"/>
      <c r="BW520" s="134"/>
      <c r="BX520" s="134"/>
      <c r="BY520" s="134"/>
      <c r="BZ520" s="134"/>
      <c r="CA520" s="134"/>
      <c r="CB520" s="134"/>
      <c r="CC520" s="134"/>
      <c r="CD520" s="134"/>
      <c r="CE520" s="134"/>
      <c r="CF520" s="134"/>
      <c r="CG520" s="134"/>
      <c r="CH520" s="134"/>
      <c r="CI520" s="134"/>
      <c r="CJ520" s="134"/>
      <c r="CK520" s="134"/>
      <c r="CL520" s="134"/>
      <c r="CM520" s="134"/>
      <c r="CN520" s="134"/>
      <c r="CO520" s="134"/>
      <c r="CP520" s="134"/>
      <c r="CQ520" s="134"/>
      <c r="CR520" s="134"/>
      <c r="CS520" s="134"/>
      <c r="CT520" s="134"/>
      <c r="CU520" s="134"/>
      <c r="CV520" s="134"/>
      <c r="CW520" s="134"/>
      <c r="CX520" s="134"/>
      <c r="CY520" s="134"/>
      <c r="CZ520" s="134"/>
      <c r="DA520" s="134"/>
      <c r="DB520" s="134"/>
      <c r="DC520" s="134"/>
      <c r="DD520" s="134"/>
      <c r="DE520" s="134"/>
      <c r="DF520" s="134"/>
      <c r="DG520" s="134"/>
      <c r="DH520" s="134"/>
      <c r="DI520" s="134"/>
      <c r="DJ520" s="134"/>
      <c r="DK520" s="134"/>
      <c r="DL520" s="134"/>
      <c r="DM520" s="134"/>
      <c r="DN520" s="134"/>
      <c r="DO520" s="134"/>
      <c r="DP520" s="134"/>
      <c r="DQ520" s="134"/>
      <c r="DR520" s="134"/>
      <c r="DS520" s="134"/>
      <c r="DT520" s="134"/>
      <c r="DU520" s="134"/>
      <c r="DV520" s="134"/>
      <c r="DW520" s="134"/>
      <c r="DX520" s="134"/>
      <c r="DY520" s="134"/>
      <c r="DZ520" s="134"/>
      <c r="EA520" s="134"/>
      <c r="EB520" s="134"/>
      <c r="EC520" s="134"/>
      <c r="ED520" s="134"/>
      <c r="EE520" s="134"/>
      <c r="EF520" s="134"/>
      <c r="EG520" s="134"/>
      <c r="EH520" s="134"/>
      <c r="EI520" s="134"/>
      <c r="EJ520" s="134"/>
      <c r="EK520" s="134"/>
      <c r="EL520" s="134"/>
      <c r="EM520" s="134"/>
      <c r="EN520" s="134"/>
      <c r="EO520" s="134"/>
      <c r="EP520" s="134"/>
      <c r="EQ520" s="134"/>
      <c r="ER520" s="134"/>
      <c r="ES520" s="134"/>
      <c r="ET520" s="134"/>
      <c r="EU520" s="134"/>
    </row>
    <row r="521" spans="1:151" customFormat="1" ht="27.75" x14ac:dyDescent="0.4">
      <c r="A521" s="148">
        <f>COUNTIF(A479:A520,"&gt;=1")</f>
        <v>39</v>
      </c>
      <c r="B521" s="2"/>
      <c r="C521" s="2"/>
      <c r="D521" s="49"/>
      <c r="E521" s="4"/>
      <c r="F521" s="4"/>
      <c r="G521" s="22"/>
      <c r="H521" s="23"/>
      <c r="I521" s="154">
        <f>COUNTIF(I479:I520,"Nữ")</f>
        <v>27</v>
      </c>
      <c r="J521" s="155" t="s">
        <v>2532</v>
      </c>
      <c r="K521" s="75"/>
      <c r="L521" s="75"/>
      <c r="M521" s="75"/>
      <c r="N521" s="75"/>
      <c r="O521" s="75"/>
      <c r="P521" s="69"/>
      <c r="Q521" s="157"/>
      <c r="R521" s="192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</row>
    <row r="522" spans="1:151" customFormat="1" ht="27.75" x14ac:dyDescent="0.4">
      <c r="A522" s="7">
        <v>1</v>
      </c>
      <c r="B522" s="5" t="s">
        <v>947</v>
      </c>
      <c r="C522" s="131" t="s">
        <v>935</v>
      </c>
      <c r="D522" s="5">
        <v>463</v>
      </c>
      <c r="E522" s="73" t="s">
        <v>1451</v>
      </c>
      <c r="F522" s="73" t="s">
        <v>3020</v>
      </c>
      <c r="G522" s="22" t="s">
        <v>136</v>
      </c>
      <c r="H522" s="23" t="s">
        <v>134</v>
      </c>
      <c r="I522" s="24" t="s">
        <v>11</v>
      </c>
      <c r="J522" s="24" t="s">
        <v>16</v>
      </c>
      <c r="K522" s="24" t="s">
        <v>8</v>
      </c>
      <c r="L522" s="25" t="s">
        <v>9</v>
      </c>
      <c r="M522" s="35"/>
      <c r="N522" s="74"/>
      <c r="O522" s="83" t="s">
        <v>2535</v>
      </c>
      <c r="P522" s="69" t="s">
        <v>2443</v>
      </c>
      <c r="Q522" s="157" t="s">
        <v>2444</v>
      </c>
      <c r="R522" s="192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</row>
    <row r="523" spans="1:151" customFormat="1" ht="27.75" x14ac:dyDescent="0.4">
      <c r="A523" s="7">
        <v>2</v>
      </c>
      <c r="B523" s="5" t="s">
        <v>947</v>
      </c>
      <c r="C523" s="131" t="s">
        <v>935</v>
      </c>
      <c r="D523" s="5">
        <v>464</v>
      </c>
      <c r="E523" s="51" t="s">
        <v>1378</v>
      </c>
      <c r="F523" s="73" t="s">
        <v>3021</v>
      </c>
      <c r="G523" s="98" t="s">
        <v>217</v>
      </c>
      <c r="H523" s="99" t="s">
        <v>213</v>
      </c>
      <c r="I523" s="19" t="s">
        <v>11</v>
      </c>
      <c r="J523" s="19" t="s">
        <v>218</v>
      </c>
      <c r="K523" s="19" t="s">
        <v>219</v>
      </c>
      <c r="L523" s="20" t="s">
        <v>9</v>
      </c>
      <c r="M523" s="89" t="s">
        <v>2550</v>
      </c>
      <c r="N523" s="44"/>
      <c r="O523" s="84" t="s">
        <v>2535</v>
      </c>
      <c r="P523" s="46" t="s">
        <v>2299</v>
      </c>
      <c r="Q523" s="48" t="s">
        <v>2300</v>
      </c>
      <c r="R523" s="192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</row>
    <row r="524" spans="1:151" customFormat="1" ht="27.75" x14ac:dyDescent="0.4">
      <c r="A524" s="7">
        <v>3</v>
      </c>
      <c r="B524" s="5" t="s">
        <v>947</v>
      </c>
      <c r="C524" s="131" t="s">
        <v>935</v>
      </c>
      <c r="D524" s="5">
        <v>469</v>
      </c>
      <c r="E524" s="73" t="s">
        <v>1455</v>
      </c>
      <c r="F524" s="73" t="s">
        <v>3026</v>
      </c>
      <c r="G524" s="22" t="s">
        <v>270</v>
      </c>
      <c r="H524" s="23" t="s">
        <v>271</v>
      </c>
      <c r="I524" s="24" t="s">
        <v>11</v>
      </c>
      <c r="J524" s="24" t="s">
        <v>272</v>
      </c>
      <c r="K524" s="24" t="s">
        <v>60</v>
      </c>
      <c r="L524" s="25" t="s">
        <v>9</v>
      </c>
      <c r="M524" s="35"/>
      <c r="N524" s="74"/>
      <c r="O524" s="83" t="s">
        <v>2535</v>
      </c>
      <c r="P524" s="69" t="s">
        <v>2451</v>
      </c>
      <c r="Q524" s="157" t="s">
        <v>2452</v>
      </c>
      <c r="R524" s="192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58"/>
      <c r="ES524" s="58"/>
      <c r="ET524" s="58"/>
      <c r="EU524" s="58"/>
    </row>
    <row r="525" spans="1:151" customFormat="1" ht="27.75" x14ac:dyDescent="0.4">
      <c r="A525" s="7">
        <v>4</v>
      </c>
      <c r="B525" s="5" t="s">
        <v>947</v>
      </c>
      <c r="C525" s="131" t="s">
        <v>935</v>
      </c>
      <c r="D525" s="5">
        <v>470</v>
      </c>
      <c r="E525" s="73" t="s">
        <v>1458</v>
      </c>
      <c r="F525" s="73" t="s">
        <v>3027</v>
      </c>
      <c r="G525" s="22" t="s">
        <v>320</v>
      </c>
      <c r="H525" s="23" t="s">
        <v>321</v>
      </c>
      <c r="I525" s="24" t="s">
        <v>11</v>
      </c>
      <c r="J525" s="24" t="s">
        <v>322</v>
      </c>
      <c r="K525" s="24" t="s">
        <v>204</v>
      </c>
      <c r="L525" s="25" t="s">
        <v>9</v>
      </c>
      <c r="M525" s="35"/>
      <c r="N525" s="74"/>
      <c r="O525" s="84" t="s">
        <v>2535</v>
      </c>
      <c r="P525" s="69" t="s">
        <v>2457</v>
      </c>
      <c r="Q525" s="157" t="s">
        <v>2458</v>
      </c>
      <c r="R525" s="192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58"/>
      <c r="ES525" s="58"/>
      <c r="ET525" s="58"/>
      <c r="EU525" s="58"/>
    </row>
    <row r="526" spans="1:151" customFormat="1" ht="27.75" x14ac:dyDescent="0.4">
      <c r="A526" s="7">
        <v>5</v>
      </c>
      <c r="B526" s="5" t="s">
        <v>947</v>
      </c>
      <c r="C526" s="131" t="s">
        <v>935</v>
      </c>
      <c r="D526" s="5">
        <v>472</v>
      </c>
      <c r="E526" s="51" t="s">
        <v>1341</v>
      </c>
      <c r="F526" s="73" t="s">
        <v>3029</v>
      </c>
      <c r="G526" s="17" t="s">
        <v>414</v>
      </c>
      <c r="H526" s="18" t="s">
        <v>415</v>
      </c>
      <c r="I526" s="19" t="s">
        <v>6</v>
      </c>
      <c r="J526" s="19" t="s">
        <v>239</v>
      </c>
      <c r="K526" s="19" t="s">
        <v>8</v>
      </c>
      <c r="L526" s="20" t="s">
        <v>9</v>
      </c>
      <c r="M526" s="3"/>
      <c r="N526" s="44"/>
      <c r="O526" s="84" t="s">
        <v>2535</v>
      </c>
      <c r="P526" s="46" t="s">
        <v>2225</v>
      </c>
      <c r="Q526" s="48" t="s">
        <v>2226</v>
      </c>
      <c r="R526" s="192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58"/>
      <c r="ES526" s="58"/>
      <c r="ET526" s="58"/>
      <c r="EU526" s="58"/>
    </row>
    <row r="527" spans="1:151" customFormat="1" ht="27.75" x14ac:dyDescent="0.4">
      <c r="A527" s="7">
        <v>6</v>
      </c>
      <c r="B527" s="5" t="s">
        <v>947</v>
      </c>
      <c r="C527" s="131" t="s">
        <v>935</v>
      </c>
      <c r="D527" s="5">
        <v>474</v>
      </c>
      <c r="E527" s="73" t="s">
        <v>1462</v>
      </c>
      <c r="F527" s="73" t="s">
        <v>3031</v>
      </c>
      <c r="G527" s="22" t="s">
        <v>500</v>
      </c>
      <c r="H527" s="23" t="s">
        <v>501</v>
      </c>
      <c r="I527" s="24" t="s">
        <v>11</v>
      </c>
      <c r="J527" s="24" t="s">
        <v>502</v>
      </c>
      <c r="K527" s="24" t="s">
        <v>8</v>
      </c>
      <c r="L527" s="25" t="s">
        <v>9</v>
      </c>
      <c r="M527" s="35"/>
      <c r="N527" s="74"/>
      <c r="O527" s="84" t="s">
        <v>2535</v>
      </c>
      <c r="P527" s="69" t="s">
        <v>2465</v>
      </c>
      <c r="Q527" s="157" t="s">
        <v>2466</v>
      </c>
      <c r="R527" s="192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58"/>
      <c r="ES527" s="58"/>
      <c r="ET527" s="58"/>
      <c r="EU527" s="58"/>
    </row>
    <row r="528" spans="1:151" customFormat="1" ht="27.75" x14ac:dyDescent="0.4">
      <c r="A528" s="7">
        <v>7</v>
      </c>
      <c r="B528" s="5" t="s">
        <v>947</v>
      </c>
      <c r="C528" s="131" t="s">
        <v>935</v>
      </c>
      <c r="D528" s="5">
        <v>475</v>
      </c>
      <c r="E528" s="51" t="s">
        <v>1392</v>
      </c>
      <c r="F528" s="73" t="s">
        <v>3032</v>
      </c>
      <c r="G528" s="17" t="s">
        <v>529</v>
      </c>
      <c r="H528" s="18" t="s">
        <v>527</v>
      </c>
      <c r="I528" s="19" t="s">
        <v>11</v>
      </c>
      <c r="J528" s="19" t="s">
        <v>203</v>
      </c>
      <c r="K528" s="19" t="s">
        <v>8</v>
      </c>
      <c r="L528" s="20" t="s">
        <v>9</v>
      </c>
      <c r="M528" s="3"/>
      <c r="N528" s="44"/>
      <c r="O528" s="83" t="s">
        <v>2535</v>
      </c>
      <c r="P528" s="46" t="s">
        <v>2327</v>
      </c>
      <c r="Q528" s="48" t="s">
        <v>2328</v>
      </c>
      <c r="R528" s="192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58"/>
      <c r="ES528" s="58"/>
      <c r="ET528" s="58"/>
      <c r="EU528" s="58"/>
    </row>
    <row r="529" spans="1:151" customFormat="1" ht="27.75" x14ac:dyDescent="0.4">
      <c r="A529" s="7">
        <v>8</v>
      </c>
      <c r="B529" s="5" t="s">
        <v>947</v>
      </c>
      <c r="C529" s="131" t="s">
        <v>935</v>
      </c>
      <c r="D529" s="5">
        <v>476</v>
      </c>
      <c r="E529" s="51" t="s">
        <v>1428</v>
      </c>
      <c r="F529" s="73" t="s">
        <v>3033</v>
      </c>
      <c r="G529" s="17" t="s">
        <v>535</v>
      </c>
      <c r="H529" s="18" t="s">
        <v>527</v>
      </c>
      <c r="I529" s="19" t="s">
        <v>11</v>
      </c>
      <c r="J529" s="19" t="s">
        <v>467</v>
      </c>
      <c r="K529" s="19" t="s">
        <v>391</v>
      </c>
      <c r="L529" s="20" t="s">
        <v>9</v>
      </c>
      <c r="M529" s="3"/>
      <c r="N529" s="44"/>
      <c r="O529" s="84" t="s">
        <v>2535</v>
      </c>
      <c r="P529" s="46" t="s">
        <v>2399</v>
      </c>
      <c r="Q529" s="48" t="s">
        <v>2400</v>
      </c>
      <c r="R529" s="192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58"/>
      <c r="ES529" s="58"/>
      <c r="ET529" s="58"/>
      <c r="EU529" s="58"/>
    </row>
    <row r="530" spans="1:151" customFormat="1" ht="27.75" x14ac:dyDescent="0.4">
      <c r="A530" s="7">
        <v>9</v>
      </c>
      <c r="B530" s="5" t="s">
        <v>947</v>
      </c>
      <c r="C530" s="131" t="s">
        <v>935</v>
      </c>
      <c r="D530" s="5">
        <v>477</v>
      </c>
      <c r="E530" s="51" t="s">
        <v>1349</v>
      </c>
      <c r="F530" s="73" t="s">
        <v>3034</v>
      </c>
      <c r="G530" s="17" t="s">
        <v>566</v>
      </c>
      <c r="H530" s="18" t="s">
        <v>567</v>
      </c>
      <c r="I530" s="19" t="s">
        <v>11</v>
      </c>
      <c r="J530" s="19" t="s">
        <v>568</v>
      </c>
      <c r="K530" s="19" t="s">
        <v>8</v>
      </c>
      <c r="L530" s="20" t="s">
        <v>9</v>
      </c>
      <c r="M530" s="3"/>
      <c r="N530" s="44"/>
      <c r="O530" s="83" t="s">
        <v>2535</v>
      </c>
      <c r="P530" s="46" t="s">
        <v>2241</v>
      </c>
      <c r="Q530" s="48" t="s">
        <v>2242</v>
      </c>
      <c r="R530" s="192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  <c r="EN530" s="58"/>
      <c r="EO530" s="58"/>
      <c r="EP530" s="58"/>
      <c r="EQ530" s="58"/>
      <c r="ER530" s="58"/>
      <c r="ES530" s="58"/>
      <c r="ET530" s="58"/>
      <c r="EU530" s="58"/>
    </row>
    <row r="531" spans="1:151" customFormat="1" ht="27.75" x14ac:dyDescent="0.4">
      <c r="A531" s="7">
        <v>10</v>
      </c>
      <c r="B531" s="5" t="s">
        <v>947</v>
      </c>
      <c r="C531" s="131" t="s">
        <v>935</v>
      </c>
      <c r="D531" s="5">
        <v>478</v>
      </c>
      <c r="E531" s="51" t="s">
        <v>1396</v>
      </c>
      <c r="F531" s="73" t="s">
        <v>3035</v>
      </c>
      <c r="G531" s="17" t="s">
        <v>305</v>
      </c>
      <c r="H531" s="18" t="s">
        <v>570</v>
      </c>
      <c r="I531" s="19" t="s">
        <v>11</v>
      </c>
      <c r="J531" s="19" t="s">
        <v>573</v>
      </c>
      <c r="K531" s="19" t="s">
        <v>8</v>
      </c>
      <c r="L531" s="20" t="s">
        <v>9</v>
      </c>
      <c r="M531" s="3"/>
      <c r="N531" s="44"/>
      <c r="O531" s="84" t="s">
        <v>2535</v>
      </c>
      <c r="P531" s="46" t="s">
        <v>2335</v>
      </c>
      <c r="Q531" s="48" t="s">
        <v>2336</v>
      </c>
      <c r="R531" s="192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58"/>
      <c r="ES531" s="58"/>
      <c r="ET531" s="58"/>
      <c r="EU531" s="58"/>
    </row>
    <row r="532" spans="1:151" customFormat="1" ht="27.75" x14ac:dyDescent="0.4">
      <c r="A532" s="7">
        <v>11</v>
      </c>
      <c r="B532" s="5" t="s">
        <v>947</v>
      </c>
      <c r="C532" s="131" t="s">
        <v>935</v>
      </c>
      <c r="D532" s="5">
        <v>480</v>
      </c>
      <c r="E532" s="51" t="s">
        <v>1354</v>
      </c>
      <c r="F532" s="73" t="s">
        <v>3037</v>
      </c>
      <c r="G532" s="17" t="s">
        <v>645</v>
      </c>
      <c r="H532" s="18" t="s">
        <v>632</v>
      </c>
      <c r="I532" s="19" t="s">
        <v>11</v>
      </c>
      <c r="J532" s="19" t="s">
        <v>646</v>
      </c>
      <c r="K532" s="19" t="s">
        <v>17</v>
      </c>
      <c r="L532" s="20" t="s">
        <v>9</v>
      </c>
      <c r="M532" s="3"/>
      <c r="N532" s="44"/>
      <c r="O532" s="83" t="s">
        <v>2535</v>
      </c>
      <c r="P532" s="46" t="s">
        <v>2251</v>
      </c>
      <c r="Q532" s="48" t="s">
        <v>2252</v>
      </c>
      <c r="R532" s="192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58"/>
      <c r="ES532" s="58"/>
      <c r="ET532" s="58"/>
      <c r="EU532" s="58"/>
    </row>
    <row r="533" spans="1:151" customFormat="1" ht="27.75" x14ac:dyDescent="0.4">
      <c r="A533" s="7">
        <v>12</v>
      </c>
      <c r="B533" s="5" t="s">
        <v>947</v>
      </c>
      <c r="C533" s="131" t="s">
        <v>935</v>
      </c>
      <c r="D533" s="5">
        <v>481</v>
      </c>
      <c r="E533" s="73" t="s">
        <v>1473</v>
      </c>
      <c r="F533" s="73" t="s">
        <v>3038</v>
      </c>
      <c r="G533" s="22" t="s">
        <v>634</v>
      </c>
      <c r="H533" s="23" t="s">
        <v>632</v>
      </c>
      <c r="I533" s="24" t="s">
        <v>11</v>
      </c>
      <c r="J533" s="24" t="s">
        <v>635</v>
      </c>
      <c r="K533" s="24" t="s">
        <v>8</v>
      </c>
      <c r="L533" s="25" t="s">
        <v>9</v>
      </c>
      <c r="M533" s="35"/>
      <c r="N533" s="74"/>
      <c r="O533" s="83" t="s">
        <v>2535</v>
      </c>
      <c r="P533" s="69" t="s">
        <v>2487</v>
      </c>
      <c r="Q533" s="157" t="s">
        <v>2488</v>
      </c>
      <c r="R533" s="192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58"/>
      <c r="ES533" s="58"/>
      <c r="ET533" s="58"/>
      <c r="EU533" s="58"/>
    </row>
    <row r="534" spans="1:151" customFormat="1" ht="27.75" x14ac:dyDescent="0.4">
      <c r="A534" s="7">
        <v>13</v>
      </c>
      <c r="B534" s="5" t="s">
        <v>947</v>
      </c>
      <c r="C534" s="131" t="s">
        <v>935</v>
      </c>
      <c r="D534" s="5">
        <v>482</v>
      </c>
      <c r="E534" s="51" t="s">
        <v>1431</v>
      </c>
      <c r="F534" s="73" t="s">
        <v>3039</v>
      </c>
      <c r="G534" s="17" t="s">
        <v>639</v>
      </c>
      <c r="H534" s="18" t="s">
        <v>632</v>
      </c>
      <c r="I534" s="19" t="s">
        <v>11</v>
      </c>
      <c r="J534" s="19" t="s">
        <v>474</v>
      </c>
      <c r="K534" s="19" t="s">
        <v>8</v>
      </c>
      <c r="L534" s="20" t="s">
        <v>9</v>
      </c>
      <c r="M534" s="3"/>
      <c r="N534" s="44"/>
      <c r="O534" s="84" t="s">
        <v>2535</v>
      </c>
      <c r="P534" s="46" t="s">
        <v>2405</v>
      </c>
      <c r="Q534" s="48" t="s">
        <v>2406</v>
      </c>
      <c r="R534" s="192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58"/>
      <c r="ES534" s="58"/>
      <c r="ET534" s="58"/>
      <c r="EU534" s="58"/>
    </row>
    <row r="535" spans="1:151" customFormat="1" ht="27.75" x14ac:dyDescent="0.4">
      <c r="A535" s="7">
        <v>14</v>
      </c>
      <c r="B535" s="5" t="s">
        <v>947</v>
      </c>
      <c r="C535" s="131" t="s">
        <v>935</v>
      </c>
      <c r="D535" s="5">
        <v>484</v>
      </c>
      <c r="E535" s="51" t="s">
        <v>1435</v>
      </c>
      <c r="F535" s="73" t="s">
        <v>3041</v>
      </c>
      <c r="G535" s="17" t="s">
        <v>719</v>
      </c>
      <c r="H535" s="18" t="s">
        <v>718</v>
      </c>
      <c r="I535" s="19" t="s">
        <v>11</v>
      </c>
      <c r="J535" s="19" t="s">
        <v>716</v>
      </c>
      <c r="K535" s="19" t="s">
        <v>17</v>
      </c>
      <c r="L535" s="20" t="s">
        <v>9</v>
      </c>
      <c r="M535" s="3"/>
      <c r="N535" s="44"/>
      <c r="O535" s="83" t="s">
        <v>2535</v>
      </c>
      <c r="P535" s="46" t="s">
        <v>2413</v>
      </c>
      <c r="Q535" s="48" t="s">
        <v>2414</v>
      </c>
      <c r="R535" s="192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</row>
    <row r="536" spans="1:151" customFormat="1" ht="27.75" x14ac:dyDescent="0.4">
      <c r="A536" s="7">
        <v>15</v>
      </c>
      <c r="B536" s="5" t="s">
        <v>947</v>
      </c>
      <c r="C536" s="131" t="s">
        <v>935</v>
      </c>
      <c r="D536" s="5">
        <v>485</v>
      </c>
      <c r="E536" s="51" t="s">
        <v>1359</v>
      </c>
      <c r="F536" s="73" t="s">
        <v>3042</v>
      </c>
      <c r="G536" s="17" t="s">
        <v>724</v>
      </c>
      <c r="H536" s="18" t="s">
        <v>722</v>
      </c>
      <c r="I536" s="19" t="s">
        <v>11</v>
      </c>
      <c r="J536" s="19" t="s">
        <v>135</v>
      </c>
      <c r="K536" s="19" t="s">
        <v>8</v>
      </c>
      <c r="L536" s="20" t="s">
        <v>9</v>
      </c>
      <c r="M536" s="3"/>
      <c r="N536" s="44"/>
      <c r="O536" s="83" t="s">
        <v>2535</v>
      </c>
      <c r="P536" s="46" t="s">
        <v>2261</v>
      </c>
      <c r="Q536" s="48" t="s">
        <v>2262</v>
      </c>
      <c r="R536" s="192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58"/>
      <c r="ES536" s="58"/>
      <c r="ET536" s="58"/>
      <c r="EU536" s="58"/>
    </row>
    <row r="537" spans="1:151" customFormat="1" ht="27.75" x14ac:dyDescent="0.4">
      <c r="A537" s="7">
        <v>16</v>
      </c>
      <c r="B537" s="5" t="s">
        <v>947</v>
      </c>
      <c r="C537" s="131" t="s">
        <v>935</v>
      </c>
      <c r="D537" s="5">
        <v>486</v>
      </c>
      <c r="E537" s="51" t="s">
        <v>1324</v>
      </c>
      <c r="F537" s="73" t="s">
        <v>3043</v>
      </c>
      <c r="G537" s="17" t="s">
        <v>725</v>
      </c>
      <c r="H537" s="18" t="s">
        <v>722</v>
      </c>
      <c r="I537" s="19" t="s">
        <v>11</v>
      </c>
      <c r="J537" s="19" t="s">
        <v>249</v>
      </c>
      <c r="K537" s="19" t="s">
        <v>17</v>
      </c>
      <c r="L537" s="20" t="s">
        <v>57</v>
      </c>
      <c r="M537" s="3"/>
      <c r="N537" s="77" t="s">
        <v>2527</v>
      </c>
      <c r="O537" s="84" t="s">
        <v>2535</v>
      </c>
      <c r="P537" s="46" t="s">
        <v>2191</v>
      </c>
      <c r="Q537" s="48" t="s">
        <v>2192</v>
      </c>
      <c r="R537" s="192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58"/>
      <c r="ES537" s="58"/>
      <c r="ET537" s="58"/>
      <c r="EU537" s="58"/>
    </row>
    <row r="538" spans="1:151" customFormat="1" ht="27.75" x14ac:dyDescent="0.4">
      <c r="A538" s="7">
        <v>17</v>
      </c>
      <c r="B538" s="56" t="s">
        <v>947</v>
      </c>
      <c r="C538" s="131" t="s">
        <v>935</v>
      </c>
      <c r="D538" s="5">
        <v>487</v>
      </c>
      <c r="E538" s="51" t="s">
        <v>1401</v>
      </c>
      <c r="F538" s="73" t="s">
        <v>3044</v>
      </c>
      <c r="G538" s="17" t="s">
        <v>743</v>
      </c>
      <c r="H538" s="18" t="s">
        <v>742</v>
      </c>
      <c r="I538" s="19" t="s">
        <v>11</v>
      </c>
      <c r="J538" s="19" t="s">
        <v>744</v>
      </c>
      <c r="K538" s="19" t="s">
        <v>17</v>
      </c>
      <c r="L538" s="20" t="s">
        <v>9</v>
      </c>
      <c r="M538" s="3"/>
      <c r="N538" s="44"/>
      <c r="O538" s="83" t="s">
        <v>2535</v>
      </c>
      <c r="P538" s="46" t="s">
        <v>2345</v>
      </c>
      <c r="Q538" s="48" t="s">
        <v>2346</v>
      </c>
      <c r="R538" s="192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58"/>
      <c r="ES538" s="58"/>
      <c r="ET538" s="58"/>
      <c r="EU538" s="58"/>
    </row>
    <row r="539" spans="1:151" customFormat="1" ht="27.75" x14ac:dyDescent="0.4">
      <c r="A539" s="7">
        <v>18</v>
      </c>
      <c r="B539" s="5" t="s">
        <v>947</v>
      </c>
      <c r="C539" s="131" t="s">
        <v>935</v>
      </c>
      <c r="D539" s="5">
        <v>490</v>
      </c>
      <c r="E539" s="51" t="s">
        <v>1329</v>
      </c>
      <c r="F539" s="73" t="s">
        <v>3047</v>
      </c>
      <c r="G539" s="17" t="s">
        <v>770</v>
      </c>
      <c r="H539" s="18" t="s">
        <v>766</v>
      </c>
      <c r="I539" s="19" t="s">
        <v>11</v>
      </c>
      <c r="J539" s="19" t="s">
        <v>771</v>
      </c>
      <c r="K539" s="19" t="s">
        <v>74</v>
      </c>
      <c r="L539" s="20" t="s">
        <v>9</v>
      </c>
      <c r="M539" s="3"/>
      <c r="N539" s="44"/>
      <c r="O539" s="84" t="s">
        <v>2535</v>
      </c>
      <c r="P539" s="46" t="s">
        <v>2201</v>
      </c>
      <c r="Q539" s="48" t="s">
        <v>2202</v>
      </c>
      <c r="R539" s="192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58"/>
      <c r="ES539" s="58"/>
      <c r="ET539" s="58"/>
      <c r="EU539" s="58"/>
    </row>
    <row r="540" spans="1:151" customFormat="1" ht="27.75" x14ac:dyDescent="0.4">
      <c r="A540" s="7">
        <v>19</v>
      </c>
      <c r="B540" s="5" t="s">
        <v>947</v>
      </c>
      <c r="C540" s="131" t="s">
        <v>935</v>
      </c>
      <c r="D540" s="5">
        <v>491</v>
      </c>
      <c r="E540" s="51" t="s">
        <v>1364</v>
      </c>
      <c r="F540" s="73" t="s">
        <v>3048</v>
      </c>
      <c r="G540" s="17" t="s">
        <v>801</v>
      </c>
      <c r="H540" s="18" t="s">
        <v>798</v>
      </c>
      <c r="I540" s="19" t="s">
        <v>11</v>
      </c>
      <c r="J540" s="19" t="s">
        <v>409</v>
      </c>
      <c r="K540" s="19" t="s">
        <v>8</v>
      </c>
      <c r="L540" s="20" t="s">
        <v>9</v>
      </c>
      <c r="M540" s="3"/>
      <c r="N540" s="44"/>
      <c r="O540" s="83" t="s">
        <v>2535</v>
      </c>
      <c r="P540" s="46" t="s">
        <v>2271</v>
      </c>
      <c r="Q540" s="48" t="s">
        <v>2272</v>
      </c>
      <c r="R540" s="192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58"/>
      <c r="ES540" s="58"/>
      <c r="ET540" s="58"/>
      <c r="EU540" s="58"/>
    </row>
    <row r="541" spans="1:151" customFormat="1" ht="27.75" x14ac:dyDescent="0.4">
      <c r="A541" s="7">
        <v>20</v>
      </c>
      <c r="B541" s="5" t="s">
        <v>947</v>
      </c>
      <c r="C541" s="131" t="s">
        <v>935</v>
      </c>
      <c r="D541" s="5">
        <v>492</v>
      </c>
      <c r="E541" s="51" t="s">
        <v>1443</v>
      </c>
      <c r="F541" s="73" t="s">
        <v>3049</v>
      </c>
      <c r="G541" s="17" t="s">
        <v>821</v>
      </c>
      <c r="H541" s="18" t="s">
        <v>819</v>
      </c>
      <c r="I541" s="19" t="s">
        <v>11</v>
      </c>
      <c r="J541" s="19" t="s">
        <v>822</v>
      </c>
      <c r="K541" s="19" t="s">
        <v>17</v>
      </c>
      <c r="L541" s="20" t="s">
        <v>9</v>
      </c>
      <c r="M541" s="3"/>
      <c r="N541" s="44"/>
      <c r="O541" s="84" t="s">
        <v>2535</v>
      </c>
      <c r="P541" s="46" t="s">
        <v>2429</v>
      </c>
      <c r="Q541" s="48" t="s">
        <v>2430</v>
      </c>
      <c r="R541" s="192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58"/>
      <c r="ES541" s="58"/>
      <c r="ET541" s="58"/>
      <c r="EU541" s="58"/>
    </row>
    <row r="542" spans="1:151" customFormat="1" ht="27.75" x14ac:dyDescent="0.4">
      <c r="A542" s="7">
        <v>21</v>
      </c>
      <c r="B542" s="5" t="s">
        <v>947</v>
      </c>
      <c r="C542" s="131" t="s">
        <v>935</v>
      </c>
      <c r="D542" s="5">
        <v>493</v>
      </c>
      <c r="E542" s="51" t="s">
        <v>1367</v>
      </c>
      <c r="F542" s="73" t="s">
        <v>3050</v>
      </c>
      <c r="G542" s="17" t="s">
        <v>853</v>
      </c>
      <c r="H542" s="18" t="s">
        <v>851</v>
      </c>
      <c r="I542" s="19" t="s">
        <v>11</v>
      </c>
      <c r="J542" s="19" t="s">
        <v>200</v>
      </c>
      <c r="K542" s="19" t="s">
        <v>17</v>
      </c>
      <c r="L542" s="20" t="s">
        <v>9</v>
      </c>
      <c r="M542" s="3"/>
      <c r="N542" s="44"/>
      <c r="O542" s="83" t="s">
        <v>2535</v>
      </c>
      <c r="P542" s="46" t="s">
        <v>2277</v>
      </c>
      <c r="Q542" s="48" t="s">
        <v>2278</v>
      </c>
      <c r="R542" s="192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</row>
    <row r="543" spans="1:151" customFormat="1" ht="27.75" x14ac:dyDescent="0.4">
      <c r="A543" s="7">
        <v>22</v>
      </c>
      <c r="B543" s="5" t="s">
        <v>947</v>
      </c>
      <c r="C543" s="131" t="s">
        <v>935</v>
      </c>
      <c r="D543" s="5">
        <v>494</v>
      </c>
      <c r="E543" s="51" t="s">
        <v>1331</v>
      </c>
      <c r="F543" s="73" t="s">
        <v>3051</v>
      </c>
      <c r="G543" s="17" t="s">
        <v>546</v>
      </c>
      <c r="H543" s="18" t="s">
        <v>855</v>
      </c>
      <c r="I543" s="19" t="s">
        <v>11</v>
      </c>
      <c r="J543" s="19" t="s">
        <v>856</v>
      </c>
      <c r="K543" s="19" t="s">
        <v>17</v>
      </c>
      <c r="L543" s="20" t="s">
        <v>9</v>
      </c>
      <c r="M543" s="3"/>
      <c r="N543" s="44"/>
      <c r="O543" s="84" t="s">
        <v>2535</v>
      </c>
      <c r="P543" s="46" t="s">
        <v>2205</v>
      </c>
      <c r="Q543" s="48" t="s">
        <v>2206</v>
      </c>
      <c r="R543" s="192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</row>
    <row r="544" spans="1:151" customFormat="1" ht="27.75" x14ac:dyDescent="0.4">
      <c r="A544" s="7">
        <v>23</v>
      </c>
      <c r="B544" s="5" t="s">
        <v>947</v>
      </c>
      <c r="C544" s="131" t="s">
        <v>935</v>
      </c>
      <c r="D544" s="5">
        <v>495</v>
      </c>
      <c r="E544" s="51" t="s">
        <v>1445</v>
      </c>
      <c r="F544" s="73" t="s">
        <v>3052</v>
      </c>
      <c r="G544" s="17" t="s">
        <v>889</v>
      </c>
      <c r="H544" s="18" t="s">
        <v>888</v>
      </c>
      <c r="I544" s="19" t="s">
        <v>11</v>
      </c>
      <c r="J544" s="19" t="s">
        <v>200</v>
      </c>
      <c r="K544" s="19" t="s">
        <v>8</v>
      </c>
      <c r="L544" s="20" t="s">
        <v>9</v>
      </c>
      <c r="M544" s="3"/>
      <c r="N544" s="44"/>
      <c r="O544" s="83" t="s">
        <v>2535</v>
      </c>
      <c r="P544" s="46" t="s">
        <v>2433</v>
      </c>
      <c r="Q544" s="48" t="s">
        <v>2434</v>
      </c>
      <c r="R544" s="192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</row>
    <row r="545" spans="1:151" customFormat="1" ht="27.75" x14ac:dyDescent="0.4">
      <c r="A545" s="7">
        <v>24</v>
      </c>
      <c r="B545" s="5" t="s">
        <v>947</v>
      </c>
      <c r="C545" s="131" t="s">
        <v>935</v>
      </c>
      <c r="D545" s="5">
        <v>496</v>
      </c>
      <c r="E545" s="51" t="s">
        <v>1408</v>
      </c>
      <c r="F545" s="73" t="s">
        <v>3053</v>
      </c>
      <c r="G545" s="17" t="s">
        <v>922</v>
      </c>
      <c r="H545" s="18" t="s">
        <v>915</v>
      </c>
      <c r="I545" s="19" t="s">
        <v>11</v>
      </c>
      <c r="J545" s="19" t="s">
        <v>218</v>
      </c>
      <c r="K545" s="19" t="s">
        <v>17</v>
      </c>
      <c r="L545" s="20" t="s">
        <v>9</v>
      </c>
      <c r="M545" s="3"/>
      <c r="N545" s="44"/>
      <c r="O545" s="84" t="s">
        <v>2535</v>
      </c>
      <c r="P545" s="46" t="s">
        <v>2359</v>
      </c>
      <c r="Q545" s="48" t="s">
        <v>2360</v>
      </c>
      <c r="R545" s="192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</row>
    <row r="546" spans="1:151" customFormat="1" ht="27.75" x14ac:dyDescent="0.4">
      <c r="A546" s="7">
        <v>25</v>
      </c>
      <c r="B546" s="5" t="s">
        <v>947</v>
      </c>
      <c r="C546" s="131" t="s">
        <v>935</v>
      </c>
      <c r="D546" s="5">
        <v>498</v>
      </c>
      <c r="E546" s="51" t="s">
        <v>1332</v>
      </c>
      <c r="F546" s="73" t="s">
        <v>3055</v>
      </c>
      <c r="G546" s="17" t="s">
        <v>930</v>
      </c>
      <c r="H546" s="18" t="s">
        <v>931</v>
      </c>
      <c r="I546" s="19" t="s">
        <v>11</v>
      </c>
      <c r="J546" s="19" t="s">
        <v>806</v>
      </c>
      <c r="K546" s="19" t="s">
        <v>74</v>
      </c>
      <c r="L546" s="20" t="s">
        <v>9</v>
      </c>
      <c r="M546" s="3"/>
      <c r="N546" s="44"/>
      <c r="O546" s="84" t="s">
        <v>2535</v>
      </c>
      <c r="P546" s="46" t="s">
        <v>2207</v>
      </c>
      <c r="Q546" s="48" t="s">
        <v>2208</v>
      </c>
      <c r="R546" s="192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</row>
    <row r="547" spans="1:151" customFormat="1" ht="27.75" x14ac:dyDescent="0.4">
      <c r="A547" s="193">
        <v>26</v>
      </c>
      <c r="B547" s="205" t="s">
        <v>943</v>
      </c>
      <c r="C547" s="205" t="s">
        <v>935</v>
      </c>
      <c r="D547" s="205">
        <v>327</v>
      </c>
      <c r="E547" s="206" t="s">
        <v>1318</v>
      </c>
      <c r="F547" s="206" t="s">
        <v>2886</v>
      </c>
      <c r="G547" s="207" t="s">
        <v>577</v>
      </c>
      <c r="H547" s="208" t="s">
        <v>570</v>
      </c>
      <c r="I547" s="209" t="s">
        <v>11</v>
      </c>
      <c r="J547" s="209" t="s">
        <v>353</v>
      </c>
      <c r="K547" s="209" t="s">
        <v>17</v>
      </c>
      <c r="L547" s="210" t="s">
        <v>9</v>
      </c>
      <c r="M547" s="215" t="s">
        <v>3059</v>
      </c>
      <c r="N547" s="211" t="s">
        <v>3068</v>
      </c>
      <c r="O547" s="216" t="s">
        <v>2535</v>
      </c>
      <c r="P547" s="212" t="s">
        <v>2179</v>
      </c>
      <c r="Q547" s="213" t="s">
        <v>2180</v>
      </c>
      <c r="R547" s="192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</row>
    <row r="548" spans="1:151" customFormat="1" ht="27.75" x14ac:dyDescent="0.4">
      <c r="A548" s="193">
        <v>27</v>
      </c>
      <c r="B548" s="205" t="s">
        <v>943</v>
      </c>
      <c r="C548" s="205" t="s">
        <v>935</v>
      </c>
      <c r="D548" s="205">
        <v>307</v>
      </c>
      <c r="E548" s="206" t="s">
        <v>1333</v>
      </c>
      <c r="F548" s="206" t="s">
        <v>2866</v>
      </c>
      <c r="G548" s="207" t="s">
        <v>215</v>
      </c>
      <c r="H548" s="208" t="s">
        <v>213</v>
      </c>
      <c r="I548" s="209" t="s">
        <v>11</v>
      </c>
      <c r="J548" s="209" t="s">
        <v>216</v>
      </c>
      <c r="K548" s="209" t="s">
        <v>17</v>
      </c>
      <c r="L548" s="210" t="s">
        <v>9</v>
      </c>
      <c r="M548" s="215" t="s">
        <v>3059</v>
      </c>
      <c r="N548" s="211" t="s">
        <v>3086</v>
      </c>
      <c r="O548" s="216" t="s">
        <v>2535</v>
      </c>
      <c r="P548" s="212" t="s">
        <v>2209</v>
      </c>
      <c r="Q548" s="213" t="s">
        <v>2210</v>
      </c>
      <c r="R548" s="192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</row>
    <row r="549" spans="1:151" customFormat="1" ht="27.75" x14ac:dyDescent="0.4">
      <c r="A549" s="193">
        <v>28</v>
      </c>
      <c r="B549" s="205" t="s">
        <v>937</v>
      </c>
      <c r="C549" s="205" t="s">
        <v>935</v>
      </c>
      <c r="D549" s="205">
        <v>81</v>
      </c>
      <c r="E549" s="206" t="s">
        <v>1369</v>
      </c>
      <c r="F549" s="206" t="s">
        <v>2641</v>
      </c>
      <c r="G549" s="207" t="s">
        <v>317</v>
      </c>
      <c r="H549" s="208" t="s">
        <v>873</v>
      </c>
      <c r="I549" s="209" t="s">
        <v>6</v>
      </c>
      <c r="J549" s="209" t="s">
        <v>85</v>
      </c>
      <c r="K549" s="209" t="s">
        <v>8</v>
      </c>
      <c r="L549" s="210" t="s">
        <v>9</v>
      </c>
      <c r="M549" s="215" t="s">
        <v>3059</v>
      </c>
      <c r="N549" s="211" t="s">
        <v>3061</v>
      </c>
      <c r="O549" s="216" t="s">
        <v>2535</v>
      </c>
      <c r="P549" s="212" t="s">
        <v>2281</v>
      </c>
      <c r="Q549" s="213" t="s">
        <v>2282</v>
      </c>
      <c r="R549" s="192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58"/>
      <c r="ES549" s="58"/>
      <c r="ET549" s="58"/>
      <c r="EU549" s="58"/>
    </row>
    <row r="550" spans="1:151" customFormat="1" ht="27.75" x14ac:dyDescent="0.4">
      <c r="A550" s="193">
        <v>29</v>
      </c>
      <c r="B550" s="205" t="s">
        <v>936</v>
      </c>
      <c r="C550" s="205" t="s">
        <v>935</v>
      </c>
      <c r="D550" s="205">
        <v>42</v>
      </c>
      <c r="E550" s="206" t="s">
        <v>1013</v>
      </c>
      <c r="F550" s="206" t="s">
        <v>2599</v>
      </c>
      <c r="G550" s="207" t="s">
        <v>914</v>
      </c>
      <c r="H550" s="208" t="s">
        <v>915</v>
      </c>
      <c r="I550" s="209" t="s">
        <v>11</v>
      </c>
      <c r="J550" s="209" t="s">
        <v>47</v>
      </c>
      <c r="K550" s="209" t="s">
        <v>8</v>
      </c>
      <c r="L550" s="210" t="s">
        <v>9</v>
      </c>
      <c r="M550" s="215" t="s">
        <v>3059</v>
      </c>
      <c r="N550" s="211" t="s">
        <v>3062</v>
      </c>
      <c r="O550" s="216" t="s">
        <v>2535</v>
      </c>
      <c r="P550" s="212" t="s">
        <v>1569</v>
      </c>
      <c r="Q550" s="212" t="s">
        <v>1570</v>
      </c>
      <c r="R550" s="192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58"/>
      <c r="ES550" s="58"/>
      <c r="ET550" s="58"/>
      <c r="EU550" s="58"/>
    </row>
    <row r="551" spans="1:151" customFormat="1" ht="27.75" x14ac:dyDescent="0.4">
      <c r="A551" s="193">
        <v>30</v>
      </c>
      <c r="B551" s="239" t="s">
        <v>944</v>
      </c>
      <c r="C551" s="205" t="s">
        <v>935</v>
      </c>
      <c r="D551" s="205">
        <v>374</v>
      </c>
      <c r="E551" s="206" t="s">
        <v>1439</v>
      </c>
      <c r="F551" s="206" t="s">
        <v>2933</v>
      </c>
      <c r="G551" s="207" t="s">
        <v>782</v>
      </c>
      <c r="H551" s="208" t="s">
        <v>780</v>
      </c>
      <c r="I551" s="209" t="s">
        <v>6</v>
      </c>
      <c r="J551" s="209" t="s">
        <v>79</v>
      </c>
      <c r="K551" s="209" t="s">
        <v>8</v>
      </c>
      <c r="L551" s="210" t="s">
        <v>9</v>
      </c>
      <c r="M551" s="215" t="s">
        <v>3059</v>
      </c>
      <c r="N551" s="211" t="s">
        <v>3067</v>
      </c>
      <c r="O551" s="216" t="s">
        <v>2535</v>
      </c>
      <c r="P551" s="212" t="s">
        <v>2421</v>
      </c>
      <c r="Q551" s="213" t="s">
        <v>2422</v>
      </c>
      <c r="R551" s="192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58"/>
      <c r="ES551" s="58"/>
      <c r="ET551" s="58"/>
      <c r="EU551" s="58"/>
    </row>
    <row r="552" spans="1:151" customFormat="1" ht="27.75" x14ac:dyDescent="0.4">
      <c r="A552" s="193">
        <v>31</v>
      </c>
      <c r="B552" s="205" t="s">
        <v>936</v>
      </c>
      <c r="C552" s="205" t="s">
        <v>935</v>
      </c>
      <c r="D552" s="205">
        <v>8</v>
      </c>
      <c r="E552" s="206" t="s">
        <v>983</v>
      </c>
      <c r="F552" s="206" t="s">
        <v>2565</v>
      </c>
      <c r="G552" s="207" t="s">
        <v>250</v>
      </c>
      <c r="H552" s="208" t="s">
        <v>251</v>
      </c>
      <c r="I552" s="209" t="s">
        <v>11</v>
      </c>
      <c r="J552" s="209" t="s">
        <v>252</v>
      </c>
      <c r="K552" s="209" t="s">
        <v>63</v>
      </c>
      <c r="L552" s="210" t="s">
        <v>9</v>
      </c>
      <c r="M552" s="215" t="s">
        <v>3059</v>
      </c>
      <c r="N552" s="215" t="s">
        <v>3069</v>
      </c>
      <c r="O552" s="216" t="s">
        <v>2535</v>
      </c>
      <c r="P552" s="212" t="s">
        <v>1509</v>
      </c>
      <c r="Q552" s="212" t="s">
        <v>1510</v>
      </c>
      <c r="R552" s="192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58"/>
      <c r="ES552" s="58"/>
      <c r="ET552" s="58"/>
      <c r="EU552" s="58"/>
    </row>
    <row r="553" spans="1:151" customFormat="1" ht="27.75" x14ac:dyDescent="0.4">
      <c r="A553" s="193">
        <v>32</v>
      </c>
      <c r="B553" s="205" t="s">
        <v>936</v>
      </c>
      <c r="C553" s="205" t="s">
        <v>935</v>
      </c>
      <c r="D553" s="205">
        <v>18</v>
      </c>
      <c r="E553" s="206" t="s">
        <v>996</v>
      </c>
      <c r="F553" s="206" t="s">
        <v>2575</v>
      </c>
      <c r="G553" s="207" t="s">
        <v>586</v>
      </c>
      <c r="H553" s="208" t="s">
        <v>583</v>
      </c>
      <c r="I553" s="209" t="s">
        <v>6</v>
      </c>
      <c r="J553" s="209" t="s">
        <v>22</v>
      </c>
      <c r="K553" s="209" t="s">
        <v>538</v>
      </c>
      <c r="L553" s="210" t="s">
        <v>9</v>
      </c>
      <c r="M553" s="215" t="s">
        <v>3059</v>
      </c>
      <c r="N553" s="215" t="s">
        <v>3069</v>
      </c>
      <c r="O553" s="216" t="s">
        <v>2535</v>
      </c>
      <c r="P553" s="212" t="s">
        <v>1535</v>
      </c>
      <c r="Q553" s="212" t="s">
        <v>1536</v>
      </c>
      <c r="R553" s="192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58"/>
      <c r="ES553" s="58"/>
      <c r="ET553" s="58"/>
      <c r="EU553" s="58"/>
    </row>
    <row r="554" spans="1:151" customFormat="1" ht="27.75" x14ac:dyDescent="0.4">
      <c r="A554" s="193">
        <v>33</v>
      </c>
      <c r="B554" s="205" t="s">
        <v>936</v>
      </c>
      <c r="C554" s="205" t="s">
        <v>935</v>
      </c>
      <c r="D554" s="205">
        <v>23</v>
      </c>
      <c r="E554" s="206" t="s">
        <v>998</v>
      </c>
      <c r="F554" s="206" t="s">
        <v>2580</v>
      </c>
      <c r="G554" s="207" t="s">
        <v>631</v>
      </c>
      <c r="H554" s="208" t="s">
        <v>632</v>
      </c>
      <c r="I554" s="209" t="s">
        <v>11</v>
      </c>
      <c r="J554" s="209" t="s">
        <v>633</v>
      </c>
      <c r="K554" s="209" t="s">
        <v>17</v>
      </c>
      <c r="L554" s="210" t="s">
        <v>9</v>
      </c>
      <c r="M554" s="215" t="s">
        <v>3059</v>
      </c>
      <c r="N554" s="215" t="s">
        <v>3068</v>
      </c>
      <c r="O554" s="216" t="s">
        <v>2535</v>
      </c>
      <c r="P554" s="212" t="s">
        <v>1539</v>
      </c>
      <c r="Q554" s="212" t="s">
        <v>1540</v>
      </c>
      <c r="R554" s="192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58"/>
      <c r="ES554" s="58"/>
      <c r="ET554" s="58"/>
      <c r="EU554" s="58"/>
    </row>
    <row r="555" spans="1:151" customFormat="1" ht="27.75" x14ac:dyDescent="0.4">
      <c r="A555" s="193">
        <v>34</v>
      </c>
      <c r="B555" s="205" t="s">
        <v>936</v>
      </c>
      <c r="C555" s="205" t="s">
        <v>935</v>
      </c>
      <c r="D555" s="205">
        <v>27</v>
      </c>
      <c r="E555" s="206" t="s">
        <v>1004</v>
      </c>
      <c r="F555" s="206" t="s">
        <v>2584</v>
      </c>
      <c r="G555" s="207" t="s">
        <v>717</v>
      </c>
      <c r="H555" s="208" t="s">
        <v>718</v>
      </c>
      <c r="I555" s="209" t="s">
        <v>11</v>
      </c>
      <c r="J555" s="209" t="s">
        <v>187</v>
      </c>
      <c r="K555" s="209" t="s">
        <v>8</v>
      </c>
      <c r="L555" s="210" t="s">
        <v>57</v>
      </c>
      <c r="M555" s="215" t="s">
        <v>3059</v>
      </c>
      <c r="N555" s="215" t="s">
        <v>3070</v>
      </c>
      <c r="O555" s="216" t="s">
        <v>2535</v>
      </c>
      <c r="P555" s="212" t="s">
        <v>1551</v>
      </c>
      <c r="Q555" s="212" t="s">
        <v>1552</v>
      </c>
      <c r="R555" s="192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58"/>
      <c r="ES555" s="58"/>
      <c r="ET555" s="58"/>
      <c r="EU555" s="58"/>
    </row>
    <row r="556" spans="1:151" customFormat="1" ht="27.75" x14ac:dyDescent="0.4">
      <c r="A556" s="193">
        <v>35</v>
      </c>
      <c r="B556" s="205" t="s">
        <v>943</v>
      </c>
      <c r="C556" s="205" t="s">
        <v>935</v>
      </c>
      <c r="D556" s="205">
        <v>310</v>
      </c>
      <c r="E556" s="206" t="s">
        <v>1336</v>
      </c>
      <c r="F556" s="206" t="s">
        <v>2869</v>
      </c>
      <c r="G556" s="207" t="s">
        <v>247</v>
      </c>
      <c r="H556" s="208" t="s">
        <v>248</v>
      </c>
      <c r="I556" s="209" t="s">
        <v>11</v>
      </c>
      <c r="J556" s="209" t="s">
        <v>249</v>
      </c>
      <c r="K556" s="209" t="s">
        <v>17</v>
      </c>
      <c r="L556" s="210" t="s">
        <v>9</v>
      </c>
      <c r="M556" s="215" t="s">
        <v>3059</v>
      </c>
      <c r="N556" s="211" t="s">
        <v>3068</v>
      </c>
      <c r="O556" s="216" t="s">
        <v>2535</v>
      </c>
      <c r="P556" s="212" t="s">
        <v>2215</v>
      </c>
      <c r="Q556" s="213" t="s">
        <v>2216</v>
      </c>
      <c r="R556" s="192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58"/>
      <c r="ES556" s="58"/>
      <c r="ET556" s="58"/>
      <c r="EU556" s="58"/>
    </row>
    <row r="557" spans="1:151" customFormat="1" ht="27.75" x14ac:dyDescent="0.4">
      <c r="A557" s="193">
        <v>36</v>
      </c>
      <c r="B557" s="205" t="s">
        <v>943</v>
      </c>
      <c r="C557" s="205" t="s">
        <v>935</v>
      </c>
      <c r="D557" s="205">
        <v>311</v>
      </c>
      <c r="E557" s="206" t="s">
        <v>1380</v>
      </c>
      <c r="F557" s="206" t="s">
        <v>2870</v>
      </c>
      <c r="G557" s="207" t="s">
        <v>253</v>
      </c>
      <c r="H557" s="208" t="s">
        <v>251</v>
      </c>
      <c r="I557" s="209" t="s">
        <v>11</v>
      </c>
      <c r="J557" s="209" t="s">
        <v>254</v>
      </c>
      <c r="K557" s="209" t="s">
        <v>219</v>
      </c>
      <c r="L557" s="210" t="s">
        <v>9</v>
      </c>
      <c r="M557" s="215" t="s">
        <v>3059</v>
      </c>
      <c r="N557" s="211" t="s">
        <v>3085</v>
      </c>
      <c r="O557" s="216" t="s">
        <v>2535</v>
      </c>
      <c r="P557" s="212" t="s">
        <v>2303</v>
      </c>
      <c r="Q557" s="213" t="s">
        <v>2304</v>
      </c>
      <c r="R557" s="192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58"/>
      <c r="ES557" s="58"/>
      <c r="ET557" s="58"/>
      <c r="EU557" s="58"/>
    </row>
    <row r="558" spans="1:151" customFormat="1" ht="27.75" x14ac:dyDescent="0.4">
      <c r="A558" s="193">
        <v>37</v>
      </c>
      <c r="B558" s="205" t="s">
        <v>938</v>
      </c>
      <c r="C558" s="205" t="s">
        <v>935</v>
      </c>
      <c r="D558" s="205">
        <v>124</v>
      </c>
      <c r="E558" s="206" t="s">
        <v>1012</v>
      </c>
      <c r="F558" s="206" t="s">
        <v>2684</v>
      </c>
      <c r="G558" s="207" t="s">
        <v>884</v>
      </c>
      <c r="H558" s="208" t="s">
        <v>885</v>
      </c>
      <c r="I558" s="209" t="s">
        <v>11</v>
      </c>
      <c r="J558" s="209" t="s">
        <v>679</v>
      </c>
      <c r="K558" s="209" t="s">
        <v>8</v>
      </c>
      <c r="L558" s="210" t="s">
        <v>9</v>
      </c>
      <c r="M558" s="215" t="s">
        <v>3059</v>
      </c>
      <c r="N558" s="211" t="s">
        <v>3074</v>
      </c>
      <c r="O558" s="216" t="s">
        <v>2535</v>
      </c>
      <c r="P558" s="212" t="s">
        <v>1567</v>
      </c>
      <c r="Q558" s="212" t="s">
        <v>1568</v>
      </c>
      <c r="R558" s="192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58"/>
      <c r="ES558" s="58"/>
      <c r="ET558" s="58"/>
      <c r="EU558" s="58"/>
    </row>
    <row r="559" spans="1:151" customFormat="1" ht="27.75" x14ac:dyDescent="0.4">
      <c r="A559" s="193">
        <v>38</v>
      </c>
      <c r="B559" s="205" t="s">
        <v>938</v>
      </c>
      <c r="C559" s="205" t="s">
        <v>935</v>
      </c>
      <c r="D559" s="205">
        <v>100</v>
      </c>
      <c r="E559" s="206" t="s">
        <v>988</v>
      </c>
      <c r="F559" s="206" t="s">
        <v>2660</v>
      </c>
      <c r="G559" s="207" t="s">
        <v>388</v>
      </c>
      <c r="H559" s="208" t="s">
        <v>389</v>
      </c>
      <c r="I559" s="209" t="s">
        <v>6</v>
      </c>
      <c r="J559" s="209" t="s">
        <v>390</v>
      </c>
      <c r="K559" s="209" t="s">
        <v>391</v>
      </c>
      <c r="L559" s="210" t="s">
        <v>9</v>
      </c>
      <c r="M559" s="215" t="s">
        <v>3059</v>
      </c>
      <c r="N559" s="215" t="s">
        <v>3062</v>
      </c>
      <c r="O559" s="216" t="s">
        <v>2535</v>
      </c>
      <c r="P559" s="212" t="s">
        <v>1519</v>
      </c>
      <c r="Q559" s="212" t="s">
        <v>1520</v>
      </c>
      <c r="R559" s="192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58"/>
      <c r="ES559" s="58"/>
      <c r="ET559" s="58"/>
      <c r="EU559" s="58"/>
    </row>
    <row r="560" spans="1:151" customFormat="1" ht="27.75" x14ac:dyDescent="0.4">
      <c r="A560" s="7"/>
      <c r="B560" s="112"/>
      <c r="C560" s="112"/>
      <c r="D560" s="133"/>
      <c r="E560" s="133"/>
      <c r="F560" s="133"/>
      <c r="G560" s="136"/>
      <c r="H560" s="137"/>
      <c r="I560" s="142"/>
      <c r="J560" s="142"/>
      <c r="K560" s="142"/>
      <c r="L560" s="142"/>
      <c r="M560" s="142"/>
      <c r="N560" s="142"/>
      <c r="O560" s="142"/>
      <c r="P560" s="142"/>
      <c r="Q560" s="142"/>
      <c r="R560" s="192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58"/>
      <c r="ES560" s="58"/>
      <c r="ET560" s="58"/>
      <c r="EU560" s="58"/>
    </row>
    <row r="561" spans="1:151" customFormat="1" ht="27.75" x14ac:dyDescent="0.4">
      <c r="A561" s="7"/>
      <c r="B561" s="112"/>
      <c r="C561" s="112"/>
      <c r="D561" s="133"/>
      <c r="E561" s="133"/>
      <c r="F561" s="133"/>
      <c r="G561" s="136"/>
      <c r="H561" s="137"/>
      <c r="I561" s="142"/>
      <c r="J561" s="142"/>
      <c r="K561" s="142"/>
      <c r="L561" s="142"/>
      <c r="M561" s="142"/>
      <c r="N561" s="142"/>
      <c r="O561" s="142"/>
      <c r="P561" s="142"/>
      <c r="Q561" s="142"/>
      <c r="R561" s="192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58"/>
      <c r="ES561" s="58"/>
      <c r="ET561" s="58"/>
      <c r="EU561" s="58"/>
    </row>
    <row r="562" spans="1:151" customFormat="1" ht="27.75" x14ac:dyDescent="0.4">
      <c r="A562" s="7"/>
      <c r="B562" s="112"/>
      <c r="C562" s="112"/>
      <c r="D562" s="133"/>
      <c r="E562" s="133"/>
      <c r="F562" s="133"/>
      <c r="G562" s="136"/>
      <c r="H562" s="137"/>
      <c r="I562" s="142"/>
      <c r="J562" s="142"/>
      <c r="K562" s="142"/>
      <c r="L562" s="142"/>
      <c r="M562" s="142"/>
      <c r="N562" s="142"/>
      <c r="O562" s="142"/>
      <c r="P562" s="142"/>
      <c r="Q562" s="142"/>
      <c r="R562" s="192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58"/>
      <c r="ES562" s="58"/>
      <c r="ET562" s="58"/>
      <c r="EU562" s="58"/>
    </row>
    <row r="563" spans="1:151" customFormat="1" ht="27.75" x14ac:dyDescent="0.4">
      <c r="A563" s="7"/>
      <c r="B563" s="2"/>
      <c r="C563" s="2"/>
      <c r="D563" s="49"/>
      <c r="E563" s="4"/>
      <c r="F563" s="4"/>
      <c r="G563" s="22"/>
      <c r="H563" s="23"/>
      <c r="I563" s="69"/>
      <c r="J563" s="69"/>
      <c r="K563" s="69"/>
      <c r="L563" s="69"/>
      <c r="M563" s="69"/>
      <c r="N563" s="69"/>
      <c r="O563" s="69"/>
      <c r="P563" s="69"/>
      <c r="Q563" s="157"/>
      <c r="R563" s="192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58"/>
      <c r="ES563" s="58"/>
      <c r="ET563" s="58"/>
      <c r="EU563" s="58"/>
    </row>
    <row r="564" spans="1:151" customFormat="1" ht="27.75" x14ac:dyDescent="0.4">
      <c r="A564" s="148">
        <f>COUNTIF(A522:A563,"&gt;=1")</f>
        <v>38</v>
      </c>
      <c r="B564" s="149"/>
      <c r="C564" s="149"/>
      <c r="D564" s="150"/>
      <c r="E564" s="151"/>
      <c r="F564" s="151"/>
      <c r="G564" s="152"/>
      <c r="H564" s="153"/>
      <c r="I564" s="154">
        <f>COUNTIF(I522:I563,"Nữ")</f>
        <v>33</v>
      </c>
      <c r="J564" s="155" t="s">
        <v>2532</v>
      </c>
      <c r="K564" s="156"/>
      <c r="L564" s="156"/>
      <c r="M564" s="156"/>
      <c r="N564" s="156"/>
      <c r="O564" s="156"/>
      <c r="P564" s="156"/>
      <c r="Q564" s="160"/>
      <c r="R564" s="192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</row>
    <row r="565" spans="1:151" customFormat="1" ht="27.75" x14ac:dyDescent="0.4">
      <c r="A565" s="5"/>
      <c r="B565" s="180"/>
      <c r="C565" s="180"/>
      <c r="D565" s="181"/>
      <c r="E565" s="182"/>
      <c r="F565" s="182"/>
      <c r="G565" s="183"/>
      <c r="H565" s="184"/>
      <c r="I565" s="190"/>
      <c r="J565" s="185"/>
      <c r="K565" s="186" t="s">
        <v>957</v>
      </c>
      <c r="L565" s="187">
        <f>COUNTIF(L6:L478,"DT Hoa")</f>
        <v>29</v>
      </c>
      <c r="M565" s="188"/>
      <c r="N565" s="189"/>
      <c r="O565" s="189"/>
      <c r="P565" s="189"/>
      <c r="Q565" s="191"/>
      <c r="R565" s="192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58"/>
      <c r="ES565" s="58"/>
      <c r="ET565" s="58"/>
      <c r="EU565" s="58"/>
    </row>
    <row r="566" spans="1:151" customFormat="1" ht="27.75" x14ac:dyDescent="0.4">
      <c r="A566" s="240" t="s">
        <v>3097</v>
      </c>
      <c r="B566" s="2"/>
      <c r="C566" s="2"/>
      <c r="D566" s="49"/>
      <c r="E566" s="242">
        <f>E567+E568</f>
        <v>496</v>
      </c>
      <c r="F566" s="242" t="s">
        <v>3102</v>
      </c>
      <c r="G566" s="22"/>
      <c r="H566" s="23"/>
      <c r="I566" s="86"/>
      <c r="J566" s="85"/>
      <c r="K566" s="12" t="s">
        <v>954</v>
      </c>
      <c r="L566" s="11">
        <f>COUNTIF(L6:L478,"DT Hoa(mẹ)")</f>
        <v>0</v>
      </c>
      <c r="M566" s="75"/>
      <c r="N566" s="69"/>
      <c r="O566" s="69"/>
      <c r="P566" s="69"/>
      <c r="Q566" s="157"/>
      <c r="R566" s="192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  <c r="EN566" s="58"/>
      <c r="EO566" s="58"/>
      <c r="EP566" s="58"/>
      <c r="EQ566" s="58"/>
      <c r="ER566" s="58"/>
      <c r="ES566" s="58"/>
      <c r="ET566" s="58"/>
      <c r="EU566" s="58"/>
    </row>
    <row r="567" spans="1:151" customFormat="1" ht="27.75" x14ac:dyDescent="0.4">
      <c r="A567" s="240" t="s">
        <v>3098</v>
      </c>
      <c r="B567" s="2"/>
      <c r="C567" s="2"/>
      <c r="D567" s="49"/>
      <c r="E567" s="21">
        <f>A48+A91+A134+A177+A220+A263+A306+A349+A392</f>
        <v>345</v>
      </c>
      <c r="F567" s="241" t="s">
        <v>3100</v>
      </c>
      <c r="G567" s="22"/>
      <c r="H567" s="23"/>
      <c r="I567" s="86"/>
      <c r="J567" s="85"/>
      <c r="K567" s="12" t="s">
        <v>955</v>
      </c>
      <c r="L567" s="11">
        <f>COUNTIF(L6:L478,"DT Hoa(cha)")</f>
        <v>0</v>
      </c>
      <c r="M567" s="75"/>
      <c r="N567" s="69"/>
      <c r="O567" s="69"/>
      <c r="P567" s="69"/>
      <c r="Q567" s="157"/>
      <c r="R567" s="192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</row>
    <row r="568" spans="1:151" customFormat="1" ht="27.75" x14ac:dyDescent="0.4">
      <c r="A568" s="240" t="s">
        <v>3099</v>
      </c>
      <c r="B568" s="2"/>
      <c r="C568" s="2"/>
      <c r="D568" s="49"/>
      <c r="E568" s="21">
        <f>A435+A478+A521+A564</f>
        <v>151</v>
      </c>
      <c r="F568" s="241" t="s">
        <v>3101</v>
      </c>
      <c r="G568" s="22"/>
      <c r="H568" s="23"/>
      <c r="I568" s="86"/>
      <c r="J568" s="85"/>
      <c r="K568" s="10" t="s">
        <v>958</v>
      </c>
      <c r="L568" s="11">
        <f>COUNTIF(L6:L478,"DT Thái")</f>
        <v>1</v>
      </c>
      <c r="M568" s="75"/>
      <c r="N568" s="69"/>
      <c r="O568" s="69"/>
      <c r="P568" s="69"/>
      <c r="Q568" s="157"/>
      <c r="R568" s="192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58"/>
      <c r="ES568" s="58"/>
      <c r="ET568" s="58"/>
      <c r="EU568" s="58"/>
    </row>
    <row r="569" spans="1:151" customFormat="1" ht="27.75" x14ac:dyDescent="0.4">
      <c r="A569" s="5"/>
      <c r="B569" s="2"/>
      <c r="C569" s="2"/>
      <c r="D569" s="49"/>
      <c r="E569" s="4"/>
      <c r="F569" s="4"/>
      <c r="G569" s="22"/>
      <c r="H569" s="23"/>
      <c r="I569" s="86"/>
      <c r="J569" s="85"/>
      <c r="K569" s="10" t="s">
        <v>959</v>
      </c>
      <c r="L569" s="11">
        <f>COUNTIF(L6:L478,"DT Nùng")</f>
        <v>0</v>
      </c>
      <c r="M569" s="75"/>
      <c r="N569" s="69"/>
      <c r="O569" s="69"/>
      <c r="P569" s="69"/>
      <c r="Q569" s="157"/>
      <c r="R569" s="192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58"/>
      <c r="ES569" s="58"/>
      <c r="ET569" s="58"/>
      <c r="EU569" s="58"/>
    </row>
    <row r="570" spans="1:151" customFormat="1" ht="27.75" x14ac:dyDescent="0.4">
      <c r="A570" s="5"/>
      <c r="B570" s="2"/>
      <c r="C570" s="2"/>
      <c r="D570" s="49"/>
      <c r="E570" s="4"/>
      <c r="F570" s="4"/>
      <c r="G570" s="22"/>
      <c r="H570" s="23"/>
      <c r="I570" s="86"/>
      <c r="J570" s="85"/>
      <c r="K570" s="10" t="s">
        <v>960</v>
      </c>
      <c r="L570" s="11">
        <f>COUNTIF(L6:L478,"DT Mường")</f>
        <v>3</v>
      </c>
      <c r="M570" s="75"/>
      <c r="N570" s="69"/>
      <c r="O570" s="69"/>
      <c r="P570" s="69"/>
      <c r="Q570" s="157"/>
      <c r="R570" s="192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</row>
    <row r="571" spans="1:151" customFormat="1" ht="27.75" x14ac:dyDescent="0.4">
      <c r="A571" s="5"/>
      <c r="B571" s="2"/>
      <c r="C571" s="2"/>
      <c r="D571" s="49"/>
      <c r="E571" s="4"/>
      <c r="F571" s="4"/>
      <c r="G571" s="22"/>
      <c r="H571" s="23"/>
      <c r="I571" s="86"/>
      <c r="J571" s="85"/>
      <c r="K571" s="10" t="s">
        <v>961</v>
      </c>
      <c r="L571" s="11">
        <f>COUNTIF(L6:L478,"DT Cao Lam")</f>
        <v>0</v>
      </c>
      <c r="M571" s="75"/>
      <c r="N571" s="69"/>
      <c r="O571" s="69"/>
      <c r="P571" s="69"/>
      <c r="Q571" s="157"/>
      <c r="R571" s="192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</row>
    <row r="572" spans="1:151" customFormat="1" ht="27.75" x14ac:dyDescent="0.4">
      <c r="A572" s="5"/>
      <c r="B572" s="2"/>
      <c r="C572" s="2"/>
      <c r="D572" s="49"/>
      <c r="E572" s="4"/>
      <c r="F572" s="4"/>
      <c r="G572" s="22"/>
      <c r="H572" s="23"/>
      <c r="I572" s="86"/>
      <c r="J572" s="85"/>
      <c r="K572" s="10" t="s">
        <v>962</v>
      </c>
      <c r="L572" s="11">
        <f>COUNTIF(L6:L478,"DT stieng")</f>
        <v>0</v>
      </c>
      <c r="M572" s="75"/>
      <c r="N572" s="69"/>
      <c r="O572" s="69"/>
      <c r="P572" s="69"/>
      <c r="Q572" s="157"/>
      <c r="R572" s="192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</row>
    <row r="573" spans="1:151" customFormat="1" ht="27.75" x14ac:dyDescent="0.4">
      <c r="A573" s="5"/>
      <c r="B573" s="2"/>
      <c r="C573" s="2"/>
      <c r="D573" s="49"/>
      <c r="E573" s="4"/>
      <c r="F573" s="4"/>
      <c r="G573" s="22"/>
      <c r="H573" s="23"/>
      <c r="I573" s="86"/>
      <c r="J573" s="85"/>
      <c r="K573" s="12" t="s">
        <v>913</v>
      </c>
      <c r="L573" s="11">
        <f>COUNTIF(L6:L478,"DT Tày")</f>
        <v>2</v>
      </c>
      <c r="M573" s="75"/>
      <c r="N573" s="69"/>
      <c r="O573" s="69"/>
      <c r="P573" s="69"/>
      <c r="Q573" s="157"/>
      <c r="R573" s="192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</row>
    <row r="574" spans="1:151" customFormat="1" ht="27.75" x14ac:dyDescent="0.4">
      <c r="A574" s="5"/>
      <c r="B574" s="2"/>
      <c r="C574" s="2"/>
      <c r="D574" s="49"/>
      <c r="E574" s="4"/>
      <c r="F574" s="4"/>
      <c r="G574" s="22"/>
      <c r="H574" s="23"/>
      <c r="I574" s="86"/>
      <c r="J574" s="85"/>
      <c r="K574" s="12" t="s">
        <v>953</v>
      </c>
      <c r="L574" s="11">
        <f>COUNTIF(L6:L478,"DT Khơme")</f>
        <v>0</v>
      </c>
      <c r="M574" s="75"/>
      <c r="N574" s="69"/>
      <c r="O574" s="69"/>
      <c r="P574" s="69"/>
      <c r="Q574" s="157"/>
      <c r="R574" s="192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</row>
    <row r="575" spans="1:151" customFormat="1" ht="27.75" x14ac:dyDescent="0.4">
      <c r="A575" s="5"/>
      <c r="B575" s="2"/>
      <c r="C575" s="2"/>
      <c r="D575" s="49"/>
      <c r="E575" s="4"/>
      <c r="F575" s="4"/>
      <c r="G575" s="22"/>
      <c r="H575" s="23"/>
      <c r="I575" s="86"/>
      <c r="J575" s="85"/>
      <c r="K575" s="115" t="s">
        <v>963</v>
      </c>
      <c r="L575" s="116">
        <f>SUM(L565:L574)</f>
        <v>35</v>
      </c>
      <c r="M575" s="117"/>
      <c r="N575" s="118">
        <f>COUNTIF(N4:N574,"x")</f>
        <v>19</v>
      </c>
      <c r="O575" s="119" t="s">
        <v>2553</v>
      </c>
      <c r="P575" s="69"/>
      <c r="Q575" s="157"/>
      <c r="R575" s="192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</row>
    <row r="576" spans="1:151" customFormat="1" ht="27.75" x14ac:dyDescent="0.4">
      <c r="A576" s="5"/>
      <c r="B576" s="2"/>
      <c r="C576" s="2"/>
      <c r="D576" s="49"/>
      <c r="E576" s="4"/>
      <c r="F576" s="4"/>
      <c r="G576" s="22"/>
      <c r="H576" s="23"/>
      <c r="I576" s="86"/>
      <c r="J576" s="85"/>
      <c r="K576" s="24"/>
      <c r="L576" s="25"/>
      <c r="M576" s="75"/>
      <c r="N576" s="69"/>
      <c r="O576" s="69"/>
      <c r="P576" s="69"/>
      <c r="Q576" s="157"/>
      <c r="R576" s="192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</row>
    <row r="577" spans="1:151" customFormat="1" ht="27.75" x14ac:dyDescent="0.4">
      <c r="A577" s="5"/>
      <c r="B577" s="2"/>
      <c r="C577" s="2"/>
      <c r="D577" s="49"/>
      <c r="E577" s="4"/>
      <c r="F577" s="4"/>
      <c r="G577" s="22"/>
      <c r="H577" s="23"/>
      <c r="I577" s="86"/>
      <c r="J577" s="85"/>
      <c r="K577" s="24"/>
      <c r="L577" s="25"/>
      <c r="M577" s="75"/>
      <c r="N577" s="69"/>
      <c r="O577" s="69"/>
      <c r="P577" s="69"/>
      <c r="Q577" s="157"/>
      <c r="R577" s="192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</row>
    <row r="578" spans="1:151" customFormat="1" ht="27.75" x14ac:dyDescent="0.4">
      <c r="A578" s="5"/>
      <c r="B578" s="2"/>
      <c r="C578" s="2"/>
      <c r="D578" s="49"/>
      <c r="E578" s="4"/>
      <c r="F578" s="4"/>
      <c r="G578" s="22"/>
      <c r="H578" s="23"/>
      <c r="I578" s="86"/>
      <c r="J578" s="85"/>
      <c r="K578" s="24"/>
      <c r="L578" s="25"/>
      <c r="M578" s="75"/>
      <c r="N578" s="69"/>
      <c r="O578" s="69"/>
      <c r="P578" s="69"/>
      <c r="Q578" s="157"/>
      <c r="R578" s="192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58"/>
      <c r="ES578" s="58"/>
      <c r="ET578" s="58"/>
      <c r="EU578" s="58"/>
    </row>
    <row r="579" spans="1:151" customFormat="1" ht="27.75" x14ac:dyDescent="0.4">
      <c r="A579" s="5"/>
      <c r="B579" s="2"/>
      <c r="C579" s="2"/>
      <c r="D579" s="49"/>
      <c r="E579" s="4"/>
      <c r="F579" s="4"/>
      <c r="G579" s="22"/>
      <c r="H579" s="23"/>
      <c r="I579" s="86"/>
      <c r="J579" s="85"/>
      <c r="K579" s="24"/>
      <c r="L579" s="25"/>
      <c r="M579" s="75"/>
      <c r="N579" s="69"/>
      <c r="O579" s="69"/>
      <c r="P579" s="69"/>
      <c r="Q579" s="157"/>
      <c r="R579" s="192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58"/>
      <c r="ES579" s="58"/>
      <c r="ET579" s="58"/>
      <c r="EU579" s="58"/>
    </row>
    <row r="580" spans="1:151" customFormat="1" ht="27.75" x14ac:dyDescent="0.4">
      <c r="A580" s="5"/>
      <c r="B580" s="2"/>
      <c r="C580" s="2"/>
      <c r="D580" s="49"/>
      <c r="E580" s="4"/>
      <c r="F580" s="4"/>
      <c r="G580" s="22"/>
      <c r="H580" s="23"/>
      <c r="I580" s="86"/>
      <c r="J580" s="85"/>
      <c r="K580" s="24"/>
      <c r="L580" s="25"/>
      <c r="M580" s="75"/>
      <c r="N580" s="69"/>
      <c r="O580" s="69"/>
      <c r="P580" s="69"/>
      <c r="Q580" s="157"/>
      <c r="R580" s="192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58"/>
      <c r="ES580" s="58"/>
      <c r="ET580" s="58"/>
      <c r="EU580" s="58"/>
    </row>
    <row r="581" spans="1:151" customFormat="1" ht="27.75" x14ac:dyDescent="0.4">
      <c r="A581" s="5"/>
      <c r="B581" s="2"/>
      <c r="C581" s="2"/>
      <c r="D581" s="49"/>
      <c r="E581" s="4"/>
      <c r="F581" s="4"/>
      <c r="G581" s="22"/>
      <c r="H581" s="23"/>
      <c r="I581" s="86"/>
      <c r="J581" s="85"/>
      <c r="K581" s="24"/>
      <c r="L581" s="25"/>
      <c r="M581" s="75"/>
      <c r="N581" s="69"/>
      <c r="O581" s="69"/>
      <c r="P581" s="69"/>
      <c r="Q581" s="157"/>
      <c r="R581" s="192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58"/>
      <c r="ES581" s="58"/>
      <c r="ET581" s="58"/>
      <c r="EU581" s="58"/>
    </row>
    <row r="582" spans="1:151" customFormat="1" ht="27.75" x14ac:dyDescent="0.4">
      <c r="A582" s="7"/>
      <c r="B582" s="2"/>
      <c r="C582" s="5"/>
      <c r="D582" s="2"/>
      <c r="E582" s="73"/>
      <c r="F582" s="73"/>
      <c r="G582" s="22"/>
      <c r="H582" s="23"/>
      <c r="I582" s="24"/>
      <c r="J582" s="24"/>
      <c r="K582" s="24"/>
      <c r="L582" s="25"/>
      <c r="M582" s="75"/>
      <c r="N582" s="69"/>
      <c r="O582" s="69"/>
      <c r="P582" s="69"/>
      <c r="Q582" s="157"/>
      <c r="R582" s="192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58"/>
      <c r="ES582" s="58"/>
      <c r="ET582" s="58"/>
      <c r="EU582" s="58"/>
    </row>
    <row r="583" spans="1:151" customFormat="1" ht="27.75" x14ac:dyDescent="0.4">
      <c r="A583" s="269" t="s">
        <v>2536</v>
      </c>
      <c r="B583" s="273"/>
      <c r="C583" s="273"/>
      <c r="D583" s="273"/>
      <c r="E583" s="273"/>
      <c r="F583" s="273"/>
      <c r="G583" s="273"/>
      <c r="H583" s="273"/>
      <c r="I583" s="273"/>
      <c r="J583" s="273"/>
      <c r="K583" s="273"/>
      <c r="L583" s="273"/>
      <c r="M583" s="273"/>
      <c r="N583" s="273"/>
      <c r="O583" s="273"/>
      <c r="P583" s="273"/>
      <c r="Q583" s="270"/>
      <c r="R583" s="192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58"/>
      <c r="ES583" s="58"/>
      <c r="ET583" s="58"/>
      <c r="EU583" s="58"/>
    </row>
    <row r="584" spans="1:151" customFormat="1" ht="27.75" x14ac:dyDescent="0.4">
      <c r="A584" s="7">
        <v>509</v>
      </c>
      <c r="B584" s="30" t="s">
        <v>936</v>
      </c>
      <c r="C584" s="56"/>
      <c r="D584" s="63"/>
      <c r="E584" s="51" t="s">
        <v>987</v>
      </c>
      <c r="F584" s="51"/>
      <c r="G584" s="17" t="s">
        <v>363</v>
      </c>
      <c r="H584" s="18" t="s">
        <v>360</v>
      </c>
      <c r="I584" s="19" t="s">
        <v>6</v>
      </c>
      <c r="J584" s="19" t="s">
        <v>364</v>
      </c>
      <c r="K584" s="19" t="s">
        <v>365</v>
      </c>
      <c r="L584" s="20" t="s">
        <v>9</v>
      </c>
      <c r="M584" s="3" t="s">
        <v>2530</v>
      </c>
      <c r="N584" s="44"/>
      <c r="O584" s="77"/>
      <c r="P584" s="46" t="s">
        <v>1517</v>
      </c>
      <c r="Q584" s="124" t="s">
        <v>1518</v>
      </c>
      <c r="R584" s="192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58"/>
      <c r="ES584" s="58"/>
      <c r="ET584" s="58"/>
      <c r="EU584" s="58"/>
    </row>
    <row r="585" spans="1:151" customFormat="1" ht="27.75" x14ac:dyDescent="0.4">
      <c r="A585" s="7">
        <v>510</v>
      </c>
      <c r="B585" s="30" t="s">
        <v>936</v>
      </c>
      <c r="C585" s="5"/>
      <c r="D585" s="63"/>
      <c r="E585" s="51" t="s">
        <v>1002</v>
      </c>
      <c r="F585" s="51"/>
      <c r="G585" s="17" t="s">
        <v>343</v>
      </c>
      <c r="H585" s="18" t="s">
        <v>684</v>
      </c>
      <c r="I585" s="19" t="s">
        <v>6</v>
      </c>
      <c r="J585" s="19" t="s">
        <v>685</v>
      </c>
      <c r="K585" s="19" t="s">
        <v>523</v>
      </c>
      <c r="L585" s="20" t="s">
        <v>9</v>
      </c>
      <c r="M585" s="3" t="s">
        <v>2522</v>
      </c>
      <c r="N585" s="44"/>
      <c r="O585" s="77"/>
      <c r="P585" s="46" t="s">
        <v>1547</v>
      </c>
      <c r="Q585" s="124" t="s">
        <v>1548</v>
      </c>
      <c r="R585" s="192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58"/>
      <c r="ES585" s="58"/>
      <c r="ET585" s="58"/>
      <c r="EU585" s="58"/>
    </row>
    <row r="586" spans="1:151" customFormat="1" ht="27.75" x14ac:dyDescent="0.4">
      <c r="A586" s="7">
        <v>511</v>
      </c>
      <c r="B586" s="2" t="s">
        <v>937</v>
      </c>
      <c r="C586" s="5"/>
      <c r="D586" s="63"/>
      <c r="E586" s="51" t="s">
        <v>1040</v>
      </c>
      <c r="F586" s="51"/>
      <c r="G586" s="17" t="s">
        <v>305</v>
      </c>
      <c r="H586" s="18" t="s">
        <v>708</v>
      </c>
      <c r="I586" s="19" t="s">
        <v>6</v>
      </c>
      <c r="J586" s="19" t="s">
        <v>709</v>
      </c>
      <c r="K586" s="19" t="s">
        <v>17</v>
      </c>
      <c r="L586" s="20" t="s">
        <v>9</v>
      </c>
      <c r="M586" s="3" t="s">
        <v>2525</v>
      </c>
      <c r="N586" s="44"/>
      <c r="O586" s="77"/>
      <c r="P586" s="47" t="s">
        <v>1623</v>
      </c>
      <c r="Q586" s="125" t="s">
        <v>1624</v>
      </c>
      <c r="R586" s="192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58"/>
      <c r="ES586" s="58"/>
      <c r="ET586" s="58"/>
      <c r="EU586" s="58"/>
    </row>
    <row r="587" spans="1:151" customFormat="1" ht="27.75" x14ac:dyDescent="0.4">
      <c r="A587" s="7">
        <v>512</v>
      </c>
      <c r="B587" s="2" t="s">
        <v>938</v>
      </c>
      <c r="C587" s="5"/>
      <c r="D587" s="63"/>
      <c r="E587" s="51" t="s">
        <v>1060</v>
      </c>
      <c r="F587" s="51"/>
      <c r="G587" s="17" t="s">
        <v>139</v>
      </c>
      <c r="H587" s="18" t="s">
        <v>202</v>
      </c>
      <c r="I587" s="19" t="s">
        <v>6</v>
      </c>
      <c r="J587" s="19" t="s">
        <v>208</v>
      </c>
      <c r="K587" s="19" t="s">
        <v>209</v>
      </c>
      <c r="L587" s="20" t="s">
        <v>9</v>
      </c>
      <c r="M587" s="8" t="s">
        <v>2523</v>
      </c>
      <c r="N587" s="44"/>
      <c r="O587" s="77"/>
      <c r="P587" s="46" t="s">
        <v>1663</v>
      </c>
      <c r="Q587" s="125" t="s">
        <v>1664</v>
      </c>
      <c r="R587" s="192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58"/>
      <c r="ES587" s="58"/>
      <c r="ET587" s="58"/>
      <c r="EU587" s="58"/>
    </row>
    <row r="588" spans="1:151" customFormat="1" ht="27.75" x14ac:dyDescent="0.4">
      <c r="A588" s="7">
        <v>513</v>
      </c>
      <c r="B588" s="2" t="s">
        <v>942</v>
      </c>
      <c r="C588" s="5"/>
      <c r="D588" s="63"/>
      <c r="E588" s="51" t="s">
        <v>1240</v>
      </c>
      <c r="F588" s="51"/>
      <c r="G588" s="17" t="s">
        <v>720</v>
      </c>
      <c r="H588" s="18" t="s">
        <v>718</v>
      </c>
      <c r="I588" s="19" t="s">
        <v>11</v>
      </c>
      <c r="J588" s="19" t="s">
        <v>560</v>
      </c>
      <c r="K588" s="19" t="s">
        <v>30</v>
      </c>
      <c r="L588" s="20" t="s">
        <v>9</v>
      </c>
      <c r="M588" s="3" t="s">
        <v>2525</v>
      </c>
      <c r="N588" s="44"/>
      <c r="O588" s="77"/>
      <c r="P588" s="46" t="s">
        <v>2023</v>
      </c>
      <c r="Q588" s="125" t="s">
        <v>2024</v>
      </c>
      <c r="R588" s="192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58"/>
      <c r="ES588" s="58"/>
      <c r="ET588" s="58"/>
      <c r="EU588" s="58"/>
    </row>
    <row r="589" spans="1:151" ht="27.75" x14ac:dyDescent="0.4">
      <c r="A589" s="7">
        <v>514</v>
      </c>
      <c r="B589" s="2" t="s">
        <v>944</v>
      </c>
      <c r="C589" s="5"/>
      <c r="D589" s="63"/>
      <c r="E589" s="51" t="s">
        <v>1330</v>
      </c>
      <c r="F589" s="51"/>
      <c r="G589" s="17" t="s">
        <v>852</v>
      </c>
      <c r="H589" s="18" t="s">
        <v>851</v>
      </c>
      <c r="I589" s="19" t="s">
        <v>11</v>
      </c>
      <c r="J589" s="19" t="s">
        <v>637</v>
      </c>
      <c r="K589" s="19" t="s">
        <v>17</v>
      </c>
      <c r="L589" s="20" t="s">
        <v>9</v>
      </c>
      <c r="M589" s="3" t="s">
        <v>2522</v>
      </c>
      <c r="N589" s="44"/>
      <c r="O589" s="77"/>
      <c r="P589" s="46" t="s">
        <v>2203</v>
      </c>
      <c r="Q589" s="125" t="s">
        <v>2204</v>
      </c>
      <c r="R589" s="192"/>
    </row>
    <row r="590" spans="1:151" customFormat="1" ht="27.75" x14ac:dyDescent="0.4">
      <c r="A590" s="7">
        <v>515</v>
      </c>
      <c r="B590" s="2" t="s">
        <v>945</v>
      </c>
      <c r="C590" s="56"/>
      <c r="D590" s="63"/>
      <c r="E590" s="51" t="s">
        <v>1366</v>
      </c>
      <c r="F590" s="51"/>
      <c r="G590" s="36" t="s">
        <v>966</v>
      </c>
      <c r="H590" s="37" t="s">
        <v>967</v>
      </c>
      <c r="I590" s="38" t="s">
        <v>6</v>
      </c>
      <c r="J590" s="39" t="s">
        <v>968</v>
      </c>
      <c r="K590" s="40" t="s">
        <v>17</v>
      </c>
      <c r="L590" s="41"/>
      <c r="M590" s="35" t="s">
        <v>2524</v>
      </c>
      <c r="N590" s="74"/>
      <c r="O590" s="82"/>
      <c r="P590" s="69" t="s">
        <v>2275</v>
      </c>
      <c r="Q590" s="126" t="s">
        <v>2276</v>
      </c>
      <c r="R590" s="192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58"/>
      <c r="ES590" s="58"/>
      <c r="ET590" s="58"/>
      <c r="EU590" s="58"/>
    </row>
    <row r="591" spans="1:151" customFormat="1" ht="27.75" x14ac:dyDescent="0.4">
      <c r="A591" s="7">
        <v>516</v>
      </c>
      <c r="B591" s="2" t="s">
        <v>946</v>
      </c>
      <c r="C591" s="5"/>
      <c r="D591" s="63"/>
      <c r="E591" s="51" t="s">
        <v>1405</v>
      </c>
      <c r="F591" s="51"/>
      <c r="G591" s="17" t="s">
        <v>891</v>
      </c>
      <c r="H591" s="18" t="s">
        <v>892</v>
      </c>
      <c r="I591" s="19" t="s">
        <v>6</v>
      </c>
      <c r="J591" s="19" t="s">
        <v>56</v>
      </c>
      <c r="K591" s="19" t="s">
        <v>391</v>
      </c>
      <c r="L591" s="29" t="s">
        <v>9</v>
      </c>
      <c r="M591" s="3" t="s">
        <v>2522</v>
      </c>
      <c r="N591" s="44"/>
      <c r="O591" s="77"/>
      <c r="P591" s="46" t="s">
        <v>2353</v>
      </c>
      <c r="Q591" s="125" t="s">
        <v>2354</v>
      </c>
      <c r="R591" s="192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58"/>
      <c r="ES591" s="58"/>
      <c r="ET591" s="58"/>
      <c r="EU591" s="58"/>
    </row>
    <row r="592" spans="1:151" customFormat="1" ht="29.25" customHeight="1" x14ac:dyDescent="0.4">
      <c r="A592" s="7">
        <v>18</v>
      </c>
      <c r="B592" s="2" t="s">
        <v>935</v>
      </c>
      <c r="C592" s="5" t="s">
        <v>947</v>
      </c>
      <c r="D592" s="5">
        <v>497</v>
      </c>
      <c r="E592" s="73" t="s">
        <v>1470</v>
      </c>
      <c r="F592" s="73"/>
      <c r="G592" s="22" t="s">
        <v>614</v>
      </c>
      <c r="H592" s="23" t="s">
        <v>609</v>
      </c>
      <c r="I592" s="24" t="s">
        <v>11</v>
      </c>
      <c r="J592" s="24" t="s">
        <v>615</v>
      </c>
      <c r="K592" s="24" t="s">
        <v>616</v>
      </c>
      <c r="L592" s="25" t="s">
        <v>9</v>
      </c>
      <c r="M592" s="94" t="s">
        <v>2537</v>
      </c>
      <c r="N592" s="95"/>
      <c r="O592" s="84" t="s">
        <v>2535</v>
      </c>
      <c r="P592" s="69" t="s">
        <v>2481</v>
      </c>
      <c r="Q592" s="123" t="s">
        <v>2482</v>
      </c>
      <c r="R592" s="192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58"/>
      <c r="ES592" s="58"/>
      <c r="ET592" s="58"/>
      <c r="EU592" s="58"/>
    </row>
    <row r="593" spans="1:151" customFormat="1" ht="29.25" customHeight="1" x14ac:dyDescent="0.4">
      <c r="A593" s="7">
        <v>26</v>
      </c>
      <c r="B593" s="7" t="s">
        <v>946</v>
      </c>
      <c r="C593" s="56" t="s">
        <v>947</v>
      </c>
      <c r="D593" s="56">
        <v>426</v>
      </c>
      <c r="E593" s="51" t="s">
        <v>1399</v>
      </c>
      <c r="F593" s="51"/>
      <c r="G593" s="17" t="s">
        <v>735</v>
      </c>
      <c r="H593" s="18" t="s">
        <v>732</v>
      </c>
      <c r="I593" s="19" t="s">
        <v>6</v>
      </c>
      <c r="J593" s="19" t="s">
        <v>378</v>
      </c>
      <c r="K593" s="19" t="s">
        <v>318</v>
      </c>
      <c r="L593" s="20" t="s">
        <v>9</v>
      </c>
      <c r="M593" s="94" t="s">
        <v>2539</v>
      </c>
      <c r="N593" s="96"/>
      <c r="O593" s="84" t="s">
        <v>2535</v>
      </c>
      <c r="P593" s="46" t="s">
        <v>2341</v>
      </c>
      <c r="Q593" s="125" t="s">
        <v>2342</v>
      </c>
      <c r="R593" s="192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58"/>
      <c r="ES593" s="58"/>
      <c r="ET593" s="58"/>
      <c r="EU593" s="58"/>
    </row>
    <row r="594" spans="1:151" s="58" customFormat="1" ht="27.75" x14ac:dyDescent="0.4">
      <c r="A594" s="7">
        <v>6</v>
      </c>
      <c r="B594" s="2" t="s">
        <v>946</v>
      </c>
      <c r="C594" s="5" t="s">
        <v>947</v>
      </c>
      <c r="D594" s="5">
        <v>408</v>
      </c>
      <c r="E594" s="51" t="s">
        <v>1381</v>
      </c>
      <c r="F594" s="51"/>
      <c r="G594" s="17" t="s">
        <v>277</v>
      </c>
      <c r="H594" s="18" t="s">
        <v>271</v>
      </c>
      <c r="I594" s="19" t="s">
        <v>11</v>
      </c>
      <c r="J594" s="19" t="s">
        <v>278</v>
      </c>
      <c r="K594" s="19" t="s">
        <v>8</v>
      </c>
      <c r="L594" s="20" t="s">
        <v>9</v>
      </c>
      <c r="M594" s="94" t="s">
        <v>2538</v>
      </c>
      <c r="N594" s="96"/>
      <c r="O594" s="84" t="s">
        <v>2535</v>
      </c>
      <c r="P594" s="46" t="s">
        <v>2305</v>
      </c>
      <c r="Q594" s="125" t="s">
        <v>2306</v>
      </c>
      <c r="R594" s="192"/>
    </row>
    <row r="595" spans="1:151" s="58" customFormat="1" ht="27.75" x14ac:dyDescent="0.4">
      <c r="A595" s="7">
        <v>30</v>
      </c>
      <c r="B595" s="7" t="s">
        <v>941</v>
      </c>
      <c r="C595" s="5" t="s">
        <v>941</v>
      </c>
      <c r="D595" s="56">
        <v>231</v>
      </c>
      <c r="E595" s="51" t="s">
        <v>1204</v>
      </c>
      <c r="F595" s="51"/>
      <c r="G595" s="17" t="s">
        <v>783</v>
      </c>
      <c r="H595" s="18" t="s">
        <v>784</v>
      </c>
      <c r="I595" s="19" t="s">
        <v>6</v>
      </c>
      <c r="J595" s="19" t="s">
        <v>785</v>
      </c>
      <c r="K595" s="19" t="s">
        <v>318</v>
      </c>
      <c r="L595" s="20" t="s">
        <v>9</v>
      </c>
      <c r="M595" s="94" t="s">
        <v>2540</v>
      </c>
      <c r="N595" s="96"/>
      <c r="O595" s="84" t="s">
        <v>2534</v>
      </c>
      <c r="P595" s="46" t="s">
        <v>1951</v>
      </c>
      <c r="Q595" s="125" t="s">
        <v>1952</v>
      </c>
      <c r="R595" s="192"/>
    </row>
    <row r="596" spans="1:151" s="58" customFormat="1" ht="27.75" x14ac:dyDescent="0.4">
      <c r="A596" s="7">
        <v>36</v>
      </c>
      <c r="B596" s="2" t="s">
        <v>940</v>
      </c>
      <c r="C596" s="5" t="s">
        <v>937</v>
      </c>
      <c r="D596" s="5">
        <v>190</v>
      </c>
      <c r="E596" s="51" t="s">
        <v>1163</v>
      </c>
      <c r="F596" s="51"/>
      <c r="G596" s="17" t="s">
        <v>317</v>
      </c>
      <c r="H596" s="18" t="s">
        <v>809</v>
      </c>
      <c r="I596" s="19" t="s">
        <v>11</v>
      </c>
      <c r="J596" s="19" t="s">
        <v>810</v>
      </c>
      <c r="K596" s="19" t="s">
        <v>8</v>
      </c>
      <c r="L596" s="20" t="s">
        <v>9</v>
      </c>
      <c r="M596" s="94" t="s">
        <v>2542</v>
      </c>
      <c r="N596" s="96"/>
      <c r="O596" s="84" t="s">
        <v>2534</v>
      </c>
      <c r="P596" s="46" t="s">
        <v>1869</v>
      </c>
      <c r="Q596" s="125" t="s">
        <v>1870</v>
      </c>
      <c r="R596" s="192"/>
    </row>
    <row r="597" spans="1:151" s="58" customFormat="1" ht="27.75" x14ac:dyDescent="0.4">
      <c r="A597" s="7">
        <v>25</v>
      </c>
      <c r="B597" s="2" t="s">
        <v>939</v>
      </c>
      <c r="C597" s="5" t="s">
        <v>937</v>
      </c>
      <c r="D597" s="5">
        <v>143</v>
      </c>
      <c r="E597" s="51" t="s">
        <v>1116</v>
      </c>
      <c r="F597" s="51"/>
      <c r="G597" s="17" t="s">
        <v>625</v>
      </c>
      <c r="H597" s="18" t="s">
        <v>609</v>
      </c>
      <c r="I597" s="19" t="s">
        <v>11</v>
      </c>
      <c r="J597" s="19" t="s">
        <v>626</v>
      </c>
      <c r="K597" s="19" t="s">
        <v>17</v>
      </c>
      <c r="L597" s="20" t="s">
        <v>9</v>
      </c>
      <c r="M597" s="94" t="s">
        <v>2541</v>
      </c>
      <c r="N597" s="96"/>
      <c r="O597" s="83" t="s">
        <v>2534</v>
      </c>
      <c r="P597" s="46" t="s">
        <v>1775</v>
      </c>
      <c r="Q597" s="125" t="s">
        <v>1776</v>
      </c>
      <c r="R597" s="192"/>
    </row>
    <row r="598" spans="1:151" s="58" customFormat="1" ht="27.75" x14ac:dyDescent="0.4">
      <c r="A598" s="7">
        <v>16</v>
      </c>
      <c r="B598" s="2" t="s">
        <v>943</v>
      </c>
      <c r="C598" s="5" t="s">
        <v>942</v>
      </c>
      <c r="D598" s="5">
        <v>293</v>
      </c>
      <c r="E598" s="64" t="s">
        <v>1266</v>
      </c>
      <c r="F598" s="64"/>
      <c r="G598" s="54" t="s">
        <v>317</v>
      </c>
      <c r="H598" s="55" t="s">
        <v>316</v>
      </c>
      <c r="I598" s="65" t="s">
        <v>6</v>
      </c>
      <c r="J598" s="65" t="s">
        <v>214</v>
      </c>
      <c r="K598" s="65" t="s">
        <v>318</v>
      </c>
      <c r="L598" s="66" t="s">
        <v>9</v>
      </c>
      <c r="M598" s="94" t="s">
        <v>2543</v>
      </c>
      <c r="N598" s="97"/>
      <c r="O598" s="84" t="s">
        <v>2534</v>
      </c>
      <c r="P598" s="69" t="s">
        <v>2075</v>
      </c>
      <c r="Q598" s="123" t="s">
        <v>2076</v>
      </c>
      <c r="R598" s="192"/>
    </row>
    <row r="599" spans="1:151" s="58" customFormat="1" ht="27.75" x14ac:dyDescent="0.4">
      <c r="A599" s="7">
        <v>39</v>
      </c>
      <c r="B599" s="2" t="s">
        <v>935</v>
      </c>
      <c r="C599" s="5" t="s">
        <v>944</v>
      </c>
      <c r="D599" s="42">
        <v>516</v>
      </c>
      <c r="E599" s="73" t="s">
        <v>1489</v>
      </c>
      <c r="F599" s="73"/>
      <c r="G599" s="22" t="s">
        <v>872</v>
      </c>
      <c r="H599" s="23" t="s">
        <v>873</v>
      </c>
      <c r="I599" s="24" t="s">
        <v>6</v>
      </c>
      <c r="J599" s="24" t="s">
        <v>874</v>
      </c>
      <c r="K599" s="24" t="s">
        <v>60</v>
      </c>
      <c r="L599" s="25" t="s">
        <v>9</v>
      </c>
      <c r="M599" s="94" t="s">
        <v>2544</v>
      </c>
      <c r="N599" s="95"/>
      <c r="O599" s="83" t="s">
        <v>2534</v>
      </c>
      <c r="P599" s="69" t="s">
        <v>2519</v>
      </c>
      <c r="Q599" s="123" t="s">
        <v>2520</v>
      </c>
      <c r="R599" s="192"/>
    </row>
    <row r="600" spans="1:151" s="58" customFormat="1" ht="27.75" x14ac:dyDescent="0.4">
      <c r="A600" s="7">
        <v>17</v>
      </c>
      <c r="B600" s="7" t="s">
        <v>935</v>
      </c>
      <c r="C600" s="56" t="s">
        <v>936</v>
      </c>
      <c r="D600" s="56">
        <v>491</v>
      </c>
      <c r="E600" s="73" t="s">
        <v>1464</v>
      </c>
      <c r="F600" s="73"/>
      <c r="G600" s="22" t="s">
        <v>519</v>
      </c>
      <c r="H600" s="23" t="s">
        <v>520</v>
      </c>
      <c r="I600" s="24" t="s">
        <v>11</v>
      </c>
      <c r="J600" s="24" t="s">
        <v>469</v>
      </c>
      <c r="K600" s="24" t="s">
        <v>426</v>
      </c>
      <c r="L600" s="25" t="s">
        <v>9</v>
      </c>
      <c r="M600" s="94" t="s">
        <v>2545</v>
      </c>
      <c r="N600" s="95"/>
      <c r="O600" s="83" t="s">
        <v>2534</v>
      </c>
      <c r="P600" s="69" t="s">
        <v>2469</v>
      </c>
      <c r="Q600" s="123" t="s">
        <v>2470</v>
      </c>
      <c r="R600" s="192"/>
    </row>
    <row r="601" spans="1:151" s="58" customFormat="1" ht="27.75" x14ac:dyDescent="0.4">
      <c r="A601" s="7">
        <v>41</v>
      </c>
      <c r="B601" s="2" t="s">
        <v>938</v>
      </c>
      <c r="C601" s="5" t="s">
        <v>938</v>
      </c>
      <c r="D601" s="5">
        <v>118</v>
      </c>
      <c r="E601" s="51" t="s">
        <v>1091</v>
      </c>
      <c r="F601" s="51"/>
      <c r="G601" s="17" t="s">
        <v>887</v>
      </c>
      <c r="H601" s="18" t="s">
        <v>885</v>
      </c>
      <c r="I601" s="19" t="s">
        <v>11</v>
      </c>
      <c r="J601" s="19" t="s">
        <v>558</v>
      </c>
      <c r="K601" s="19" t="s">
        <v>454</v>
      </c>
      <c r="L601" s="20" t="s">
        <v>9</v>
      </c>
      <c r="M601" s="94" t="s">
        <v>2546</v>
      </c>
      <c r="N601" s="96"/>
      <c r="O601" s="83" t="s">
        <v>2534</v>
      </c>
      <c r="P601" s="46" t="s">
        <v>1725</v>
      </c>
      <c r="Q601" s="125" t="s">
        <v>1726</v>
      </c>
      <c r="R601" s="192"/>
    </row>
    <row r="602" spans="1:151" s="58" customFormat="1" ht="27.75" x14ac:dyDescent="0.4">
      <c r="A602" s="111">
        <v>3</v>
      </c>
      <c r="B602" s="31" t="s">
        <v>937</v>
      </c>
      <c r="C602" s="104" t="s">
        <v>939</v>
      </c>
      <c r="D602" s="112">
        <v>42</v>
      </c>
      <c r="E602" s="105" t="s">
        <v>1015</v>
      </c>
      <c r="F602" s="105"/>
      <c r="G602" s="98" t="s">
        <v>34</v>
      </c>
      <c r="H602" s="99" t="s">
        <v>26</v>
      </c>
      <c r="I602" s="106" t="s">
        <v>11</v>
      </c>
      <c r="J602" s="106" t="s">
        <v>35</v>
      </c>
      <c r="K602" s="106" t="s">
        <v>36</v>
      </c>
      <c r="L602" s="33" t="s">
        <v>9</v>
      </c>
      <c r="M602" s="94" t="s">
        <v>2551</v>
      </c>
      <c r="N602" s="96"/>
      <c r="O602" s="113" t="s">
        <v>2534</v>
      </c>
      <c r="P602" s="114" t="s">
        <v>1573</v>
      </c>
      <c r="Q602" s="127" t="s">
        <v>1574</v>
      </c>
      <c r="R602" s="192"/>
    </row>
    <row r="603" spans="1:151" s="58" customFormat="1" ht="27.75" x14ac:dyDescent="0.4">
      <c r="A603" s="111">
        <v>26</v>
      </c>
      <c r="B603" s="103" t="s">
        <v>944</v>
      </c>
      <c r="C603" s="104" t="s">
        <v>942</v>
      </c>
      <c r="D603" s="104">
        <v>343</v>
      </c>
      <c r="E603" s="105" t="s">
        <v>1316</v>
      </c>
      <c r="F603" s="105"/>
      <c r="G603" s="98" t="s">
        <v>536</v>
      </c>
      <c r="H603" s="99" t="s">
        <v>537</v>
      </c>
      <c r="I603" s="106" t="s">
        <v>11</v>
      </c>
      <c r="J603" s="106" t="s">
        <v>140</v>
      </c>
      <c r="K603" s="106" t="s">
        <v>538</v>
      </c>
      <c r="L603" s="33" t="s">
        <v>9</v>
      </c>
      <c r="M603" s="94" t="s">
        <v>2552</v>
      </c>
      <c r="N603" s="107"/>
      <c r="O603" s="113" t="s">
        <v>2534</v>
      </c>
      <c r="P603" s="108" t="s">
        <v>2175</v>
      </c>
      <c r="Q603" s="127" t="s">
        <v>2176</v>
      </c>
      <c r="R603" s="192"/>
    </row>
    <row r="604" spans="1:151" s="58" customFormat="1" ht="27.75" x14ac:dyDescent="0.4">
      <c r="C604" s="80"/>
      <c r="G604" s="62"/>
      <c r="R604" s="192"/>
    </row>
    <row r="605" spans="1:151" s="58" customFormat="1" ht="27.75" x14ac:dyDescent="0.4">
      <c r="C605" s="80"/>
      <c r="G605" s="62"/>
      <c r="R605" s="192"/>
    </row>
    <row r="606" spans="1:151" s="58" customFormat="1" ht="27.75" x14ac:dyDescent="0.4">
      <c r="A606" s="269" t="s">
        <v>3060</v>
      </c>
      <c r="B606" s="273"/>
      <c r="C606" s="273"/>
      <c r="D606" s="273"/>
      <c r="E606" s="273"/>
      <c r="F606" s="273"/>
      <c r="G606" s="273"/>
      <c r="H606" s="273"/>
      <c r="I606" s="273"/>
      <c r="J606" s="273"/>
      <c r="K606" s="273"/>
      <c r="L606" s="273"/>
      <c r="M606" s="273"/>
      <c r="N606" s="273"/>
      <c r="O606" s="273"/>
      <c r="P606" s="273"/>
      <c r="Q606" s="270"/>
      <c r="R606" s="192"/>
    </row>
    <row r="607" spans="1:151" s="58" customFormat="1" ht="27.75" x14ac:dyDescent="0.4">
      <c r="C607" s="80"/>
      <c r="G607" s="62"/>
      <c r="R607" s="192"/>
    </row>
    <row r="608" spans="1:151" customFormat="1" ht="27.75" x14ac:dyDescent="0.4">
      <c r="A608" s="7">
        <v>8</v>
      </c>
      <c r="B608" s="7" t="s">
        <v>937</v>
      </c>
      <c r="C608" s="56" t="s">
        <v>937</v>
      </c>
      <c r="D608" s="5">
        <v>50</v>
      </c>
      <c r="E608" s="51" t="s">
        <v>1021</v>
      </c>
      <c r="F608" s="73" t="s">
        <v>2612</v>
      </c>
      <c r="G608" s="17" t="s">
        <v>212</v>
      </c>
      <c r="H608" s="18" t="s">
        <v>213</v>
      </c>
      <c r="I608" s="19" t="s">
        <v>11</v>
      </c>
      <c r="J608" s="19" t="s">
        <v>214</v>
      </c>
      <c r="K608" s="19" t="s">
        <v>17</v>
      </c>
      <c r="L608" s="20" t="s">
        <v>9</v>
      </c>
      <c r="M608" s="3" t="s">
        <v>3057</v>
      </c>
      <c r="N608" s="3"/>
      <c r="O608" s="84" t="s">
        <v>2534</v>
      </c>
      <c r="P608" s="122" t="s">
        <v>1585</v>
      </c>
      <c r="Q608" s="48" t="s">
        <v>1586</v>
      </c>
      <c r="R608" s="192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  <c r="CX608" s="58"/>
      <c r="CY608" s="58"/>
      <c r="CZ608" s="58"/>
      <c r="DA608" s="58"/>
      <c r="DB608" s="58"/>
      <c r="DC608" s="58"/>
      <c r="DD608" s="58"/>
      <c r="DE608" s="58"/>
      <c r="DF608" s="58"/>
      <c r="DG608" s="58"/>
      <c r="DH608" s="58"/>
      <c r="DI608" s="58"/>
      <c r="DJ608" s="58"/>
      <c r="DK608" s="58"/>
      <c r="DL608" s="58"/>
      <c r="DM608" s="58"/>
      <c r="DN608" s="58"/>
      <c r="DO608" s="58"/>
      <c r="DP608" s="58"/>
      <c r="DQ608" s="58"/>
      <c r="DR608" s="58"/>
      <c r="DS608" s="58"/>
      <c r="DT608" s="58"/>
      <c r="DU608" s="58"/>
      <c r="DV608" s="58"/>
      <c r="DW608" s="58"/>
      <c r="DX608" s="58"/>
      <c r="DY608" s="58"/>
      <c r="DZ608" s="58"/>
      <c r="EA608" s="58"/>
      <c r="EB608" s="58"/>
      <c r="EC608" s="58"/>
      <c r="ED608" s="58"/>
      <c r="EE608" s="58"/>
      <c r="EF608" s="58"/>
      <c r="EG608" s="58"/>
      <c r="EH608" s="58"/>
      <c r="EI608" s="58"/>
      <c r="EJ608" s="58"/>
      <c r="EK608" s="58"/>
      <c r="EL608" s="58"/>
      <c r="EM608" s="58"/>
      <c r="EN608" s="58"/>
      <c r="EO608" s="58"/>
      <c r="EP608" s="58"/>
      <c r="EQ608" s="58"/>
      <c r="ER608" s="58"/>
      <c r="ES608" s="58"/>
      <c r="ET608" s="58"/>
      <c r="EU608" s="58"/>
    </row>
    <row r="609" spans="1:151" customFormat="1" ht="27.75" x14ac:dyDescent="0.4">
      <c r="A609" s="7">
        <v>19</v>
      </c>
      <c r="B609" s="30" t="s">
        <v>937</v>
      </c>
      <c r="C609" s="5" t="s">
        <v>938</v>
      </c>
      <c r="D609" s="5">
        <v>102</v>
      </c>
      <c r="E609" s="51" t="s">
        <v>1032</v>
      </c>
      <c r="F609" s="73" t="s">
        <v>2662</v>
      </c>
      <c r="G609" s="17" t="s">
        <v>410</v>
      </c>
      <c r="H609" s="18" t="s">
        <v>400</v>
      </c>
      <c r="I609" s="19" t="s">
        <v>6</v>
      </c>
      <c r="J609" s="19" t="s">
        <v>411</v>
      </c>
      <c r="K609" s="19" t="s">
        <v>74</v>
      </c>
      <c r="L609" s="20" t="s">
        <v>9</v>
      </c>
      <c r="M609" s="132" t="s">
        <v>3057</v>
      </c>
      <c r="N609" s="44"/>
      <c r="O609" s="84" t="s">
        <v>2534</v>
      </c>
      <c r="P609" s="47" t="s">
        <v>1607</v>
      </c>
      <c r="Q609" s="48" t="s">
        <v>1608</v>
      </c>
      <c r="R609" s="192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8"/>
      <c r="BQ609" s="58"/>
      <c r="BR609" s="58"/>
      <c r="BS609" s="58"/>
      <c r="BT609" s="58"/>
      <c r="BU609" s="58"/>
      <c r="BV609" s="58"/>
      <c r="BW609" s="58"/>
      <c r="BX609" s="58"/>
      <c r="BY609" s="58"/>
      <c r="BZ609" s="58"/>
      <c r="CA609" s="58"/>
      <c r="CB609" s="58"/>
      <c r="CC609" s="58"/>
      <c r="CD609" s="58"/>
      <c r="CE609" s="58"/>
      <c r="CF609" s="58"/>
      <c r="CG609" s="58"/>
      <c r="CH609" s="58"/>
      <c r="CI609" s="58"/>
      <c r="CJ609" s="58"/>
      <c r="CK609" s="58"/>
      <c r="CL609" s="58"/>
      <c r="CM609" s="58"/>
      <c r="CN609" s="58"/>
      <c r="CO609" s="58"/>
      <c r="CP609" s="58"/>
      <c r="CQ609" s="58"/>
      <c r="CR609" s="58"/>
      <c r="CS609" s="58"/>
      <c r="CT609" s="58"/>
      <c r="CU609" s="58"/>
      <c r="CV609" s="58"/>
      <c r="CW609" s="58"/>
      <c r="CX609" s="58"/>
      <c r="CY609" s="58"/>
      <c r="CZ609" s="58"/>
      <c r="DA609" s="58"/>
      <c r="DB609" s="58"/>
      <c r="DC609" s="58"/>
      <c r="DD609" s="58"/>
      <c r="DE609" s="58"/>
      <c r="DF609" s="58"/>
      <c r="DG609" s="58"/>
      <c r="DH609" s="58"/>
      <c r="DI609" s="58"/>
      <c r="DJ609" s="58"/>
      <c r="DK609" s="58"/>
      <c r="DL609" s="58"/>
      <c r="DM609" s="58"/>
      <c r="DN609" s="58"/>
      <c r="DO609" s="58"/>
      <c r="DP609" s="58"/>
      <c r="DQ609" s="58"/>
      <c r="DR609" s="58"/>
      <c r="DS609" s="58"/>
      <c r="DT609" s="58"/>
      <c r="DU609" s="58"/>
      <c r="DV609" s="58"/>
      <c r="DW609" s="58"/>
      <c r="DX609" s="58"/>
      <c r="DY609" s="58"/>
      <c r="DZ609" s="58"/>
      <c r="EA609" s="58"/>
      <c r="EB609" s="58"/>
      <c r="EC609" s="58"/>
      <c r="ED609" s="58"/>
      <c r="EE609" s="58"/>
      <c r="EF609" s="58"/>
      <c r="EG609" s="58"/>
      <c r="EH609" s="58"/>
      <c r="EI609" s="58"/>
      <c r="EJ609" s="58"/>
      <c r="EK609" s="58"/>
      <c r="EL609" s="58"/>
      <c r="EM609" s="58"/>
      <c r="EN609" s="58"/>
      <c r="EO609" s="58"/>
      <c r="EP609" s="58"/>
      <c r="EQ609" s="58"/>
      <c r="ER609" s="58"/>
      <c r="ES609" s="58"/>
      <c r="ET609" s="58"/>
      <c r="EU609" s="58"/>
    </row>
    <row r="610" spans="1:151" s="58" customFormat="1" x14ac:dyDescent="0.25">
      <c r="C610" s="80"/>
      <c r="G610" s="62"/>
      <c r="R610" s="162"/>
    </row>
    <row r="611" spans="1:151" s="58" customFormat="1" x14ac:dyDescent="0.25">
      <c r="C611" s="80"/>
      <c r="G611" s="62"/>
      <c r="R611" s="162"/>
    </row>
    <row r="612" spans="1:151" s="58" customFormat="1" x14ac:dyDescent="0.25">
      <c r="C612" s="80"/>
      <c r="G612" s="62"/>
      <c r="R612" s="162"/>
    </row>
    <row r="613" spans="1:151" s="58" customFormat="1" x14ac:dyDescent="0.25">
      <c r="C613" s="80"/>
      <c r="G613" s="62"/>
      <c r="R613" s="162"/>
    </row>
    <row r="614" spans="1:151" s="58" customFormat="1" x14ac:dyDescent="0.25">
      <c r="C614" s="80"/>
      <c r="G614" s="62"/>
      <c r="R614" s="162"/>
    </row>
    <row r="615" spans="1:151" s="58" customFormat="1" x14ac:dyDescent="0.25">
      <c r="C615" s="80"/>
      <c r="G615" s="62"/>
      <c r="R615" s="162"/>
    </row>
    <row r="616" spans="1:151" s="58" customFormat="1" x14ac:dyDescent="0.25">
      <c r="C616" s="80"/>
      <c r="G616" s="62"/>
      <c r="R616" s="162"/>
    </row>
    <row r="617" spans="1:151" s="58" customFormat="1" x14ac:dyDescent="0.25">
      <c r="C617" s="80"/>
      <c r="G617" s="62"/>
      <c r="R617" s="162"/>
    </row>
    <row r="618" spans="1:151" s="58" customFormat="1" x14ac:dyDescent="0.25">
      <c r="C618" s="80"/>
      <c r="G618" s="62"/>
      <c r="R618" s="162"/>
    </row>
    <row r="619" spans="1:151" s="58" customFormat="1" x14ac:dyDescent="0.25">
      <c r="C619" s="80"/>
      <c r="G619" s="62"/>
      <c r="R619" s="162"/>
    </row>
    <row r="620" spans="1:151" s="58" customFormat="1" x14ac:dyDescent="0.25">
      <c r="C620" s="80"/>
      <c r="G620" s="62"/>
      <c r="R620" s="162"/>
    </row>
    <row r="621" spans="1:151" s="58" customFormat="1" x14ac:dyDescent="0.25">
      <c r="C621" s="80"/>
      <c r="G621" s="62"/>
      <c r="R621" s="162"/>
    </row>
    <row r="622" spans="1:151" s="58" customFormat="1" x14ac:dyDescent="0.25">
      <c r="C622" s="80"/>
      <c r="G622" s="62"/>
      <c r="R622" s="162"/>
    </row>
    <row r="623" spans="1:151" s="58" customFormat="1" x14ac:dyDescent="0.25">
      <c r="C623" s="80"/>
      <c r="G623" s="62"/>
      <c r="R623" s="162"/>
    </row>
    <row r="624" spans="1:151" s="58" customFormat="1" x14ac:dyDescent="0.25">
      <c r="C624" s="80"/>
      <c r="G624" s="62"/>
      <c r="R624" s="162"/>
    </row>
    <row r="625" spans="3:18" s="58" customFormat="1" x14ac:dyDescent="0.25">
      <c r="C625" s="80"/>
      <c r="G625" s="62"/>
      <c r="R625" s="162"/>
    </row>
    <row r="626" spans="3:18" s="58" customFormat="1" x14ac:dyDescent="0.25">
      <c r="C626" s="80"/>
      <c r="G626" s="62"/>
      <c r="R626" s="162"/>
    </row>
    <row r="627" spans="3:18" s="58" customFormat="1" x14ac:dyDescent="0.25">
      <c r="C627" s="80"/>
      <c r="G627" s="62"/>
      <c r="R627" s="162"/>
    </row>
    <row r="628" spans="3:18" s="58" customFormat="1" x14ac:dyDescent="0.25">
      <c r="C628" s="80"/>
      <c r="G628" s="62"/>
      <c r="R628" s="162"/>
    </row>
    <row r="629" spans="3:18" s="58" customFormat="1" x14ac:dyDescent="0.25">
      <c r="C629" s="80"/>
      <c r="G629" s="62"/>
      <c r="R629" s="162"/>
    </row>
    <row r="630" spans="3:18" s="58" customFormat="1" x14ac:dyDescent="0.25">
      <c r="C630" s="80"/>
      <c r="G630" s="62"/>
      <c r="R630" s="162"/>
    </row>
    <row r="631" spans="3:18" s="58" customFormat="1" x14ac:dyDescent="0.25">
      <c r="C631" s="80"/>
      <c r="G631" s="62"/>
      <c r="R631" s="162"/>
    </row>
    <row r="632" spans="3:18" s="58" customFormat="1" x14ac:dyDescent="0.25">
      <c r="C632" s="80"/>
      <c r="G632" s="62"/>
      <c r="R632" s="162"/>
    </row>
    <row r="633" spans="3:18" s="58" customFormat="1" x14ac:dyDescent="0.25">
      <c r="C633" s="80"/>
      <c r="G633" s="62"/>
      <c r="R633" s="162"/>
    </row>
    <row r="634" spans="3:18" s="58" customFormat="1" x14ac:dyDescent="0.25">
      <c r="C634" s="80"/>
      <c r="G634" s="62"/>
      <c r="R634" s="162"/>
    </row>
    <row r="635" spans="3:18" s="58" customFormat="1" x14ac:dyDescent="0.25">
      <c r="C635" s="80"/>
      <c r="G635" s="62"/>
      <c r="R635" s="162"/>
    </row>
    <row r="636" spans="3:18" s="58" customFormat="1" x14ac:dyDescent="0.25">
      <c r="C636" s="80"/>
      <c r="G636" s="62"/>
      <c r="R636" s="162"/>
    </row>
    <row r="637" spans="3:18" s="58" customFormat="1" x14ac:dyDescent="0.25">
      <c r="C637" s="80"/>
      <c r="G637" s="62"/>
      <c r="R637" s="162"/>
    </row>
    <row r="638" spans="3:18" s="58" customFormat="1" x14ac:dyDescent="0.25">
      <c r="C638" s="80"/>
      <c r="G638" s="62"/>
      <c r="R638" s="162"/>
    </row>
    <row r="639" spans="3:18" s="58" customFormat="1" x14ac:dyDescent="0.25">
      <c r="C639" s="80"/>
      <c r="G639" s="62"/>
      <c r="R639" s="162"/>
    </row>
    <row r="640" spans="3:18" s="58" customFormat="1" x14ac:dyDescent="0.25">
      <c r="C640" s="80"/>
      <c r="G640" s="62"/>
      <c r="R640" s="162"/>
    </row>
    <row r="641" spans="3:18" s="58" customFormat="1" x14ac:dyDescent="0.25">
      <c r="C641" s="80"/>
      <c r="G641" s="62"/>
      <c r="R641" s="162"/>
    </row>
    <row r="642" spans="3:18" s="58" customFormat="1" x14ac:dyDescent="0.25">
      <c r="C642" s="80"/>
      <c r="G642" s="62"/>
      <c r="R642" s="162"/>
    </row>
    <row r="643" spans="3:18" s="58" customFormat="1" x14ac:dyDescent="0.25">
      <c r="C643" s="80"/>
      <c r="G643" s="62"/>
      <c r="R643" s="162"/>
    </row>
    <row r="644" spans="3:18" s="58" customFormat="1" x14ac:dyDescent="0.25">
      <c r="C644" s="80"/>
      <c r="G644" s="62"/>
      <c r="R644" s="162"/>
    </row>
    <row r="645" spans="3:18" s="58" customFormat="1" x14ac:dyDescent="0.25">
      <c r="C645" s="80"/>
      <c r="G645" s="62"/>
      <c r="R645" s="162"/>
    </row>
    <row r="646" spans="3:18" s="58" customFormat="1" x14ac:dyDescent="0.25">
      <c r="C646" s="80"/>
      <c r="G646" s="62"/>
      <c r="R646" s="162"/>
    </row>
    <row r="647" spans="3:18" s="58" customFormat="1" x14ac:dyDescent="0.25">
      <c r="C647" s="80"/>
      <c r="G647" s="62"/>
      <c r="R647" s="162"/>
    </row>
    <row r="648" spans="3:18" s="58" customFormat="1" x14ac:dyDescent="0.25">
      <c r="C648" s="80"/>
      <c r="G648" s="62"/>
      <c r="R648" s="162"/>
    </row>
    <row r="649" spans="3:18" s="58" customFormat="1" x14ac:dyDescent="0.25">
      <c r="C649" s="80"/>
      <c r="G649" s="62"/>
      <c r="R649" s="162"/>
    </row>
    <row r="650" spans="3:18" s="58" customFormat="1" x14ac:dyDescent="0.25">
      <c r="C650" s="80"/>
      <c r="G650" s="62"/>
      <c r="R650" s="162"/>
    </row>
    <row r="651" spans="3:18" s="58" customFormat="1" x14ac:dyDescent="0.25">
      <c r="C651" s="80"/>
      <c r="G651" s="62"/>
      <c r="R651" s="162"/>
    </row>
    <row r="652" spans="3:18" s="58" customFormat="1" x14ac:dyDescent="0.25">
      <c r="C652" s="80"/>
      <c r="G652" s="62"/>
      <c r="R652" s="162"/>
    </row>
    <row r="653" spans="3:18" s="58" customFormat="1" x14ac:dyDescent="0.25">
      <c r="C653" s="80"/>
      <c r="G653" s="62"/>
      <c r="R653" s="162"/>
    </row>
    <row r="654" spans="3:18" s="58" customFormat="1" x14ac:dyDescent="0.25">
      <c r="C654" s="80"/>
      <c r="G654" s="62"/>
      <c r="R654" s="162"/>
    </row>
    <row r="655" spans="3:18" s="58" customFormat="1" x14ac:dyDescent="0.25">
      <c r="C655" s="80"/>
      <c r="G655" s="62"/>
      <c r="R655" s="162"/>
    </row>
    <row r="656" spans="3:18" s="58" customFormat="1" x14ac:dyDescent="0.25">
      <c r="C656" s="80"/>
      <c r="G656" s="62"/>
      <c r="R656" s="162"/>
    </row>
    <row r="657" spans="3:18" s="58" customFormat="1" x14ac:dyDescent="0.25">
      <c r="C657" s="80"/>
      <c r="G657" s="62"/>
      <c r="R657" s="162"/>
    </row>
    <row r="658" spans="3:18" s="58" customFormat="1" x14ac:dyDescent="0.25">
      <c r="C658" s="80"/>
      <c r="G658" s="62"/>
      <c r="R658" s="162"/>
    </row>
    <row r="659" spans="3:18" s="58" customFormat="1" x14ac:dyDescent="0.25">
      <c r="C659" s="80"/>
      <c r="G659" s="62"/>
      <c r="R659" s="162"/>
    </row>
    <row r="660" spans="3:18" s="58" customFormat="1" x14ac:dyDescent="0.25">
      <c r="C660" s="80"/>
      <c r="G660" s="62"/>
      <c r="R660" s="162"/>
    </row>
    <row r="661" spans="3:18" s="58" customFormat="1" x14ac:dyDescent="0.25">
      <c r="C661" s="80"/>
      <c r="G661" s="62"/>
      <c r="R661" s="162"/>
    </row>
    <row r="662" spans="3:18" s="58" customFormat="1" x14ac:dyDescent="0.25">
      <c r="C662" s="80"/>
      <c r="G662" s="62"/>
      <c r="R662" s="162"/>
    </row>
    <row r="663" spans="3:18" s="58" customFormat="1" x14ac:dyDescent="0.25">
      <c r="C663" s="80"/>
      <c r="G663" s="62"/>
      <c r="R663" s="162"/>
    </row>
    <row r="664" spans="3:18" s="58" customFormat="1" x14ac:dyDescent="0.25">
      <c r="C664" s="80"/>
      <c r="G664" s="62"/>
      <c r="R664" s="162"/>
    </row>
    <row r="665" spans="3:18" s="58" customFormat="1" x14ac:dyDescent="0.25">
      <c r="C665" s="80"/>
      <c r="G665" s="62"/>
      <c r="R665" s="162"/>
    </row>
    <row r="666" spans="3:18" s="58" customFormat="1" x14ac:dyDescent="0.25">
      <c r="C666" s="80"/>
      <c r="G666" s="62"/>
      <c r="R666" s="162"/>
    </row>
    <row r="667" spans="3:18" s="58" customFormat="1" x14ac:dyDescent="0.25">
      <c r="C667" s="80"/>
      <c r="G667" s="62"/>
      <c r="R667" s="162"/>
    </row>
    <row r="668" spans="3:18" s="58" customFormat="1" x14ac:dyDescent="0.25">
      <c r="C668" s="80"/>
      <c r="G668" s="62"/>
      <c r="R668" s="162"/>
    </row>
    <row r="669" spans="3:18" s="58" customFormat="1" x14ac:dyDescent="0.25">
      <c r="C669" s="80"/>
      <c r="G669" s="62"/>
      <c r="R669" s="162"/>
    </row>
    <row r="670" spans="3:18" s="58" customFormat="1" x14ac:dyDescent="0.25">
      <c r="C670" s="80"/>
      <c r="G670" s="62"/>
      <c r="R670" s="162"/>
    </row>
    <row r="671" spans="3:18" s="58" customFormat="1" x14ac:dyDescent="0.25">
      <c r="C671" s="80"/>
      <c r="G671" s="62"/>
      <c r="R671" s="162"/>
    </row>
    <row r="672" spans="3:18" s="58" customFormat="1" x14ac:dyDescent="0.25">
      <c r="C672" s="80"/>
      <c r="G672" s="62"/>
      <c r="R672" s="162"/>
    </row>
    <row r="673" spans="3:18" s="58" customFormat="1" x14ac:dyDescent="0.25">
      <c r="C673" s="80"/>
      <c r="G673" s="62"/>
      <c r="R673" s="162"/>
    </row>
    <row r="674" spans="3:18" s="58" customFormat="1" x14ac:dyDescent="0.25">
      <c r="C674" s="80"/>
      <c r="G674" s="62"/>
      <c r="R674" s="162"/>
    </row>
    <row r="675" spans="3:18" s="58" customFormat="1" x14ac:dyDescent="0.25">
      <c r="C675" s="80"/>
      <c r="G675" s="62"/>
      <c r="R675" s="162"/>
    </row>
    <row r="676" spans="3:18" s="58" customFormat="1" x14ac:dyDescent="0.25">
      <c r="C676" s="80"/>
      <c r="G676" s="62"/>
      <c r="R676" s="162"/>
    </row>
    <row r="677" spans="3:18" s="58" customFormat="1" x14ac:dyDescent="0.25">
      <c r="C677" s="80"/>
      <c r="G677" s="62"/>
      <c r="R677" s="162"/>
    </row>
    <row r="678" spans="3:18" s="58" customFormat="1" x14ac:dyDescent="0.25">
      <c r="C678" s="80"/>
      <c r="G678" s="62"/>
      <c r="R678" s="162"/>
    </row>
    <row r="679" spans="3:18" s="58" customFormat="1" x14ac:dyDescent="0.25">
      <c r="C679" s="80"/>
      <c r="G679" s="62"/>
      <c r="R679" s="162"/>
    </row>
    <row r="680" spans="3:18" s="58" customFormat="1" x14ac:dyDescent="0.25">
      <c r="C680" s="80"/>
      <c r="G680" s="62"/>
      <c r="R680" s="162"/>
    </row>
    <row r="681" spans="3:18" s="58" customFormat="1" x14ac:dyDescent="0.25">
      <c r="C681" s="80"/>
      <c r="G681" s="62"/>
      <c r="R681" s="162"/>
    </row>
    <row r="682" spans="3:18" s="58" customFormat="1" x14ac:dyDescent="0.25">
      <c r="C682" s="80"/>
      <c r="G682" s="62"/>
      <c r="R682" s="162"/>
    </row>
    <row r="683" spans="3:18" s="58" customFormat="1" x14ac:dyDescent="0.25">
      <c r="C683" s="80"/>
      <c r="G683" s="62"/>
      <c r="R683" s="162"/>
    </row>
    <row r="684" spans="3:18" s="58" customFormat="1" x14ac:dyDescent="0.25">
      <c r="C684" s="80"/>
      <c r="G684" s="62"/>
      <c r="R684" s="162"/>
    </row>
    <row r="685" spans="3:18" s="58" customFormat="1" x14ac:dyDescent="0.25">
      <c r="C685" s="80"/>
      <c r="G685" s="62"/>
      <c r="R685" s="162"/>
    </row>
    <row r="686" spans="3:18" s="58" customFormat="1" x14ac:dyDescent="0.25">
      <c r="C686" s="80"/>
      <c r="G686" s="62"/>
      <c r="R686" s="162"/>
    </row>
    <row r="687" spans="3:18" s="58" customFormat="1" x14ac:dyDescent="0.25">
      <c r="C687" s="80"/>
      <c r="G687" s="62"/>
      <c r="R687" s="162"/>
    </row>
    <row r="688" spans="3:18" s="58" customFormat="1" x14ac:dyDescent="0.25">
      <c r="C688" s="80"/>
      <c r="G688" s="62"/>
      <c r="R688" s="162"/>
    </row>
    <row r="689" spans="3:18" s="58" customFormat="1" x14ac:dyDescent="0.25">
      <c r="C689" s="80"/>
      <c r="G689" s="62"/>
      <c r="R689" s="162"/>
    </row>
    <row r="690" spans="3:18" s="58" customFormat="1" x14ac:dyDescent="0.25">
      <c r="C690" s="80"/>
      <c r="G690" s="62"/>
      <c r="R690" s="162"/>
    </row>
    <row r="691" spans="3:18" s="58" customFormat="1" x14ac:dyDescent="0.25">
      <c r="C691" s="80"/>
      <c r="G691" s="62"/>
      <c r="R691" s="162"/>
    </row>
    <row r="692" spans="3:18" s="58" customFormat="1" x14ac:dyDescent="0.25">
      <c r="C692" s="80"/>
      <c r="G692" s="62"/>
      <c r="R692" s="162"/>
    </row>
    <row r="693" spans="3:18" s="58" customFormat="1" x14ac:dyDescent="0.25">
      <c r="C693" s="80"/>
      <c r="G693" s="62"/>
      <c r="R693" s="162"/>
    </row>
    <row r="694" spans="3:18" s="58" customFormat="1" x14ac:dyDescent="0.25">
      <c r="C694" s="80"/>
      <c r="G694" s="62"/>
      <c r="R694" s="162"/>
    </row>
    <row r="695" spans="3:18" s="58" customFormat="1" x14ac:dyDescent="0.25">
      <c r="C695" s="80"/>
      <c r="G695" s="62"/>
      <c r="R695" s="162"/>
    </row>
    <row r="696" spans="3:18" s="58" customFormat="1" x14ac:dyDescent="0.25">
      <c r="C696" s="80"/>
      <c r="G696" s="62"/>
      <c r="R696" s="162"/>
    </row>
    <row r="697" spans="3:18" s="58" customFormat="1" x14ac:dyDescent="0.25">
      <c r="C697" s="80"/>
      <c r="G697" s="62"/>
      <c r="R697" s="162"/>
    </row>
    <row r="698" spans="3:18" s="58" customFormat="1" x14ac:dyDescent="0.25">
      <c r="C698" s="80"/>
      <c r="G698" s="62"/>
      <c r="R698" s="162"/>
    </row>
    <row r="699" spans="3:18" s="58" customFormat="1" x14ac:dyDescent="0.25">
      <c r="C699" s="80"/>
      <c r="G699" s="62"/>
      <c r="R699" s="162"/>
    </row>
    <row r="700" spans="3:18" s="58" customFormat="1" x14ac:dyDescent="0.25">
      <c r="C700" s="80"/>
      <c r="G700" s="62"/>
      <c r="R700" s="162"/>
    </row>
    <row r="701" spans="3:18" s="58" customFormat="1" x14ac:dyDescent="0.25">
      <c r="C701" s="80"/>
      <c r="G701" s="62"/>
      <c r="R701" s="162"/>
    </row>
    <row r="702" spans="3:18" s="58" customFormat="1" x14ac:dyDescent="0.25">
      <c r="C702" s="80"/>
      <c r="G702" s="62"/>
      <c r="R702" s="162"/>
    </row>
    <row r="703" spans="3:18" s="58" customFormat="1" x14ac:dyDescent="0.25">
      <c r="C703" s="80"/>
      <c r="G703" s="62"/>
      <c r="R703" s="162"/>
    </row>
    <row r="704" spans="3:18" s="58" customFormat="1" x14ac:dyDescent="0.25">
      <c r="C704" s="80"/>
      <c r="G704" s="62"/>
      <c r="R704" s="162"/>
    </row>
    <row r="705" spans="3:18" s="58" customFormat="1" x14ac:dyDescent="0.25">
      <c r="C705" s="80"/>
      <c r="G705" s="62"/>
      <c r="R705" s="162"/>
    </row>
    <row r="706" spans="3:18" s="58" customFormat="1" x14ac:dyDescent="0.25">
      <c r="C706" s="80"/>
      <c r="G706" s="62"/>
      <c r="R706" s="162"/>
    </row>
    <row r="707" spans="3:18" s="58" customFormat="1" x14ac:dyDescent="0.25">
      <c r="C707" s="80"/>
      <c r="G707" s="62"/>
      <c r="R707" s="162"/>
    </row>
    <row r="708" spans="3:18" s="58" customFormat="1" x14ac:dyDescent="0.25">
      <c r="C708" s="80"/>
      <c r="G708" s="62"/>
      <c r="R708" s="162"/>
    </row>
    <row r="709" spans="3:18" s="58" customFormat="1" x14ac:dyDescent="0.25">
      <c r="C709" s="80"/>
      <c r="G709" s="62"/>
      <c r="R709" s="162"/>
    </row>
    <row r="710" spans="3:18" s="58" customFormat="1" x14ac:dyDescent="0.25">
      <c r="C710" s="80"/>
      <c r="G710" s="62"/>
      <c r="R710" s="162"/>
    </row>
    <row r="711" spans="3:18" s="58" customFormat="1" x14ac:dyDescent="0.25">
      <c r="C711" s="80"/>
      <c r="G711" s="62"/>
      <c r="R711" s="162"/>
    </row>
    <row r="712" spans="3:18" s="58" customFormat="1" x14ac:dyDescent="0.25">
      <c r="C712" s="80"/>
      <c r="G712" s="62"/>
      <c r="R712" s="162"/>
    </row>
    <row r="713" spans="3:18" s="58" customFormat="1" x14ac:dyDescent="0.25">
      <c r="C713" s="80"/>
      <c r="G713" s="62"/>
      <c r="R713" s="162"/>
    </row>
    <row r="714" spans="3:18" s="58" customFormat="1" x14ac:dyDescent="0.25">
      <c r="C714" s="80"/>
      <c r="G714" s="62"/>
      <c r="R714" s="162"/>
    </row>
    <row r="715" spans="3:18" s="58" customFormat="1" x14ac:dyDescent="0.25">
      <c r="C715" s="80"/>
      <c r="G715" s="62"/>
      <c r="R715" s="162"/>
    </row>
    <row r="716" spans="3:18" s="58" customFormat="1" x14ac:dyDescent="0.25">
      <c r="C716" s="80"/>
      <c r="G716" s="62"/>
      <c r="R716" s="162"/>
    </row>
    <row r="717" spans="3:18" s="58" customFormat="1" x14ac:dyDescent="0.25">
      <c r="C717" s="80"/>
      <c r="G717" s="62"/>
      <c r="R717" s="162"/>
    </row>
    <row r="718" spans="3:18" s="58" customFormat="1" x14ac:dyDescent="0.25">
      <c r="C718" s="80"/>
      <c r="G718" s="62"/>
      <c r="R718" s="162"/>
    </row>
    <row r="719" spans="3:18" s="58" customFormat="1" x14ac:dyDescent="0.25">
      <c r="C719" s="80"/>
      <c r="G719" s="62"/>
      <c r="R719" s="162"/>
    </row>
    <row r="720" spans="3:18" s="58" customFormat="1" x14ac:dyDescent="0.25">
      <c r="C720" s="80"/>
      <c r="G720" s="62"/>
      <c r="R720" s="162"/>
    </row>
    <row r="721" spans="3:18" s="58" customFormat="1" x14ac:dyDescent="0.25">
      <c r="C721" s="80"/>
      <c r="G721" s="62"/>
      <c r="R721" s="162"/>
    </row>
    <row r="722" spans="3:18" s="58" customFormat="1" x14ac:dyDescent="0.25">
      <c r="C722" s="80"/>
      <c r="G722" s="62"/>
      <c r="R722" s="162"/>
    </row>
    <row r="723" spans="3:18" s="58" customFormat="1" x14ac:dyDescent="0.25">
      <c r="C723" s="80"/>
      <c r="G723" s="62"/>
      <c r="R723" s="162"/>
    </row>
    <row r="724" spans="3:18" s="58" customFormat="1" x14ac:dyDescent="0.25">
      <c r="C724" s="80"/>
      <c r="G724" s="62"/>
      <c r="R724" s="162"/>
    </row>
    <row r="725" spans="3:18" s="58" customFormat="1" x14ac:dyDescent="0.25">
      <c r="C725" s="80"/>
      <c r="G725" s="62"/>
      <c r="R725" s="162"/>
    </row>
    <row r="726" spans="3:18" s="58" customFormat="1" x14ac:dyDescent="0.25">
      <c r="C726" s="80"/>
      <c r="G726" s="62"/>
      <c r="R726" s="162"/>
    </row>
    <row r="727" spans="3:18" s="58" customFormat="1" x14ac:dyDescent="0.25">
      <c r="C727" s="80"/>
      <c r="G727" s="62"/>
      <c r="R727" s="162"/>
    </row>
    <row r="728" spans="3:18" s="58" customFormat="1" x14ac:dyDescent="0.25">
      <c r="C728" s="80"/>
      <c r="G728" s="62"/>
      <c r="R728" s="162"/>
    </row>
    <row r="729" spans="3:18" s="58" customFormat="1" x14ac:dyDescent="0.25">
      <c r="C729" s="80"/>
      <c r="G729" s="62"/>
      <c r="R729" s="162"/>
    </row>
    <row r="730" spans="3:18" s="58" customFormat="1" x14ac:dyDescent="0.25">
      <c r="C730" s="80"/>
      <c r="G730" s="62"/>
      <c r="R730" s="162"/>
    </row>
    <row r="731" spans="3:18" s="58" customFormat="1" x14ac:dyDescent="0.25">
      <c r="C731" s="80"/>
      <c r="G731" s="62"/>
      <c r="R731" s="162"/>
    </row>
    <row r="732" spans="3:18" s="58" customFormat="1" x14ac:dyDescent="0.25">
      <c r="C732" s="80"/>
      <c r="G732" s="62"/>
      <c r="R732" s="162"/>
    </row>
    <row r="733" spans="3:18" s="58" customFormat="1" x14ac:dyDescent="0.25">
      <c r="C733" s="80"/>
      <c r="G733" s="62"/>
      <c r="R733" s="162"/>
    </row>
    <row r="734" spans="3:18" s="58" customFormat="1" x14ac:dyDescent="0.25">
      <c r="C734" s="80"/>
      <c r="G734" s="62"/>
      <c r="R734" s="162"/>
    </row>
    <row r="735" spans="3:18" s="58" customFormat="1" x14ac:dyDescent="0.25">
      <c r="C735" s="80"/>
      <c r="G735" s="62"/>
      <c r="R735" s="162"/>
    </row>
    <row r="736" spans="3:18" s="58" customFormat="1" x14ac:dyDescent="0.25">
      <c r="C736" s="80"/>
      <c r="G736" s="62"/>
      <c r="R736" s="162"/>
    </row>
    <row r="737" spans="3:18" s="58" customFormat="1" x14ac:dyDescent="0.25">
      <c r="C737" s="80"/>
      <c r="G737" s="62"/>
      <c r="R737" s="162"/>
    </row>
    <row r="738" spans="3:18" s="58" customFormat="1" x14ac:dyDescent="0.25">
      <c r="C738" s="80"/>
      <c r="G738" s="62"/>
      <c r="R738" s="162"/>
    </row>
    <row r="739" spans="3:18" s="58" customFormat="1" x14ac:dyDescent="0.25">
      <c r="C739" s="80"/>
      <c r="G739" s="62"/>
      <c r="R739" s="162"/>
    </row>
    <row r="740" spans="3:18" s="58" customFormat="1" x14ac:dyDescent="0.25">
      <c r="C740" s="80"/>
      <c r="G740" s="62"/>
      <c r="R740" s="162"/>
    </row>
    <row r="741" spans="3:18" s="58" customFormat="1" x14ac:dyDescent="0.25">
      <c r="C741" s="80"/>
      <c r="G741" s="62"/>
      <c r="R741" s="162"/>
    </row>
    <row r="742" spans="3:18" s="58" customFormat="1" x14ac:dyDescent="0.25">
      <c r="C742" s="80"/>
      <c r="G742" s="62"/>
      <c r="R742" s="162"/>
    </row>
    <row r="743" spans="3:18" s="58" customFormat="1" x14ac:dyDescent="0.25">
      <c r="C743" s="80"/>
      <c r="G743" s="62"/>
      <c r="R743" s="162"/>
    </row>
    <row r="744" spans="3:18" s="58" customFormat="1" x14ac:dyDescent="0.25">
      <c r="C744" s="80"/>
      <c r="G744" s="62"/>
      <c r="R744" s="162"/>
    </row>
    <row r="745" spans="3:18" s="58" customFormat="1" x14ac:dyDescent="0.25">
      <c r="C745" s="80"/>
      <c r="G745" s="62"/>
      <c r="R745" s="162"/>
    </row>
    <row r="746" spans="3:18" s="58" customFormat="1" x14ac:dyDescent="0.25">
      <c r="C746" s="80"/>
      <c r="G746" s="62"/>
      <c r="R746" s="162"/>
    </row>
    <row r="747" spans="3:18" s="58" customFormat="1" x14ac:dyDescent="0.25">
      <c r="C747" s="80"/>
      <c r="G747" s="62"/>
      <c r="R747" s="162"/>
    </row>
    <row r="748" spans="3:18" s="58" customFormat="1" x14ac:dyDescent="0.25">
      <c r="C748" s="80"/>
      <c r="G748" s="62"/>
      <c r="R748" s="162"/>
    </row>
    <row r="749" spans="3:18" s="58" customFormat="1" x14ac:dyDescent="0.25">
      <c r="C749" s="80"/>
      <c r="G749" s="62"/>
      <c r="R749" s="162"/>
    </row>
    <row r="750" spans="3:18" s="58" customFormat="1" x14ac:dyDescent="0.25">
      <c r="C750" s="80"/>
      <c r="G750" s="62"/>
      <c r="R750" s="162"/>
    </row>
    <row r="751" spans="3:18" s="58" customFormat="1" x14ac:dyDescent="0.25">
      <c r="C751" s="80"/>
      <c r="G751" s="62"/>
      <c r="R751" s="162"/>
    </row>
    <row r="752" spans="3:18" s="58" customFormat="1" x14ac:dyDescent="0.25">
      <c r="C752" s="80"/>
      <c r="G752" s="62"/>
      <c r="R752" s="162"/>
    </row>
    <row r="753" spans="3:18" s="58" customFormat="1" x14ac:dyDescent="0.25">
      <c r="C753" s="80"/>
      <c r="G753" s="62"/>
      <c r="R753" s="162"/>
    </row>
    <row r="754" spans="3:18" s="58" customFormat="1" x14ac:dyDescent="0.25">
      <c r="C754" s="80"/>
      <c r="G754" s="62"/>
      <c r="R754" s="162"/>
    </row>
    <row r="755" spans="3:18" s="58" customFormat="1" x14ac:dyDescent="0.25">
      <c r="C755" s="80"/>
      <c r="G755" s="62"/>
      <c r="R755" s="162"/>
    </row>
    <row r="756" spans="3:18" s="58" customFormat="1" x14ac:dyDescent="0.25">
      <c r="C756" s="80"/>
      <c r="G756" s="62"/>
      <c r="R756" s="162"/>
    </row>
    <row r="757" spans="3:18" s="58" customFormat="1" x14ac:dyDescent="0.25">
      <c r="C757" s="80"/>
      <c r="G757" s="62"/>
      <c r="R757" s="162"/>
    </row>
    <row r="758" spans="3:18" s="58" customFormat="1" x14ac:dyDescent="0.25">
      <c r="C758" s="80"/>
      <c r="G758" s="62"/>
      <c r="R758" s="162"/>
    </row>
    <row r="759" spans="3:18" s="58" customFormat="1" x14ac:dyDescent="0.25">
      <c r="C759" s="80"/>
      <c r="G759" s="62"/>
      <c r="R759" s="162"/>
    </row>
    <row r="760" spans="3:18" s="58" customFormat="1" x14ac:dyDescent="0.25">
      <c r="C760" s="80"/>
      <c r="G760" s="62"/>
      <c r="R760" s="162"/>
    </row>
    <row r="761" spans="3:18" s="58" customFormat="1" x14ac:dyDescent="0.25">
      <c r="C761" s="80"/>
      <c r="G761" s="62"/>
      <c r="R761" s="162"/>
    </row>
    <row r="762" spans="3:18" s="58" customFormat="1" x14ac:dyDescent="0.25">
      <c r="C762" s="80"/>
      <c r="G762" s="62"/>
      <c r="R762" s="162"/>
    </row>
    <row r="763" spans="3:18" s="58" customFormat="1" x14ac:dyDescent="0.25">
      <c r="C763" s="80"/>
      <c r="G763" s="62"/>
      <c r="R763" s="162"/>
    </row>
    <row r="764" spans="3:18" s="58" customFormat="1" x14ac:dyDescent="0.25">
      <c r="C764" s="80"/>
      <c r="G764" s="62"/>
      <c r="R764" s="162"/>
    </row>
    <row r="765" spans="3:18" s="58" customFormat="1" x14ac:dyDescent="0.25">
      <c r="C765" s="80"/>
      <c r="G765" s="62"/>
      <c r="R765" s="162"/>
    </row>
    <row r="766" spans="3:18" s="58" customFormat="1" x14ac:dyDescent="0.25">
      <c r="C766" s="80"/>
      <c r="G766" s="62"/>
      <c r="R766" s="162"/>
    </row>
    <row r="767" spans="3:18" s="58" customFormat="1" x14ac:dyDescent="0.25">
      <c r="C767" s="80"/>
      <c r="G767" s="62"/>
      <c r="R767" s="162"/>
    </row>
    <row r="768" spans="3:18" s="58" customFormat="1" x14ac:dyDescent="0.25">
      <c r="C768" s="80"/>
      <c r="G768" s="62"/>
      <c r="R768" s="162"/>
    </row>
    <row r="769" spans="3:18" s="58" customFormat="1" x14ac:dyDescent="0.25">
      <c r="C769" s="80"/>
      <c r="G769" s="62"/>
      <c r="R769" s="162"/>
    </row>
    <row r="770" spans="3:18" s="58" customFormat="1" x14ac:dyDescent="0.25">
      <c r="C770" s="80"/>
      <c r="G770" s="62"/>
      <c r="R770" s="162"/>
    </row>
    <row r="771" spans="3:18" s="58" customFormat="1" x14ac:dyDescent="0.25">
      <c r="C771" s="80"/>
      <c r="G771" s="62"/>
      <c r="R771" s="162"/>
    </row>
    <row r="772" spans="3:18" s="58" customFormat="1" x14ac:dyDescent="0.25">
      <c r="C772" s="80"/>
      <c r="G772" s="62"/>
      <c r="R772" s="162"/>
    </row>
    <row r="773" spans="3:18" s="58" customFormat="1" x14ac:dyDescent="0.25">
      <c r="C773" s="80"/>
      <c r="G773" s="62"/>
      <c r="R773" s="162"/>
    </row>
    <row r="774" spans="3:18" s="58" customFormat="1" x14ac:dyDescent="0.25">
      <c r="C774" s="80"/>
      <c r="G774" s="62"/>
      <c r="R774" s="162"/>
    </row>
    <row r="775" spans="3:18" s="58" customFormat="1" x14ac:dyDescent="0.25">
      <c r="C775" s="80"/>
      <c r="G775" s="62"/>
      <c r="R775" s="162"/>
    </row>
    <row r="776" spans="3:18" s="58" customFormat="1" x14ac:dyDescent="0.25">
      <c r="C776" s="80"/>
      <c r="G776" s="62"/>
      <c r="R776" s="162"/>
    </row>
    <row r="777" spans="3:18" s="58" customFormat="1" x14ac:dyDescent="0.25">
      <c r="C777" s="80"/>
      <c r="G777" s="62"/>
      <c r="R777" s="162"/>
    </row>
    <row r="778" spans="3:18" s="58" customFormat="1" x14ac:dyDescent="0.25">
      <c r="C778" s="80"/>
      <c r="G778" s="62"/>
      <c r="R778" s="162"/>
    </row>
    <row r="779" spans="3:18" s="58" customFormat="1" x14ac:dyDescent="0.25">
      <c r="C779" s="80"/>
      <c r="G779" s="62"/>
      <c r="R779" s="162"/>
    </row>
    <row r="780" spans="3:18" s="58" customFormat="1" x14ac:dyDescent="0.25">
      <c r="C780" s="80"/>
      <c r="G780" s="62"/>
      <c r="R780" s="162"/>
    </row>
    <row r="781" spans="3:18" s="58" customFormat="1" x14ac:dyDescent="0.25">
      <c r="C781" s="80"/>
      <c r="G781" s="62"/>
      <c r="R781" s="162"/>
    </row>
    <row r="782" spans="3:18" s="58" customFormat="1" x14ac:dyDescent="0.25">
      <c r="C782" s="80"/>
      <c r="G782" s="62"/>
      <c r="R782" s="162"/>
    </row>
    <row r="783" spans="3:18" s="58" customFormat="1" x14ac:dyDescent="0.25">
      <c r="C783" s="80"/>
      <c r="G783" s="62"/>
      <c r="R783" s="162"/>
    </row>
    <row r="784" spans="3:18" s="58" customFormat="1" x14ac:dyDescent="0.25">
      <c r="C784" s="80"/>
      <c r="G784" s="62"/>
      <c r="R784" s="162"/>
    </row>
    <row r="785" spans="3:18" s="58" customFormat="1" x14ac:dyDescent="0.25">
      <c r="C785" s="80"/>
      <c r="G785" s="62"/>
      <c r="R785" s="162"/>
    </row>
    <row r="786" spans="3:18" s="58" customFormat="1" x14ac:dyDescent="0.25">
      <c r="C786" s="80"/>
      <c r="G786" s="62"/>
      <c r="R786" s="162"/>
    </row>
    <row r="787" spans="3:18" s="58" customFormat="1" x14ac:dyDescent="0.25">
      <c r="C787" s="80"/>
      <c r="G787" s="62"/>
      <c r="R787" s="162"/>
    </row>
    <row r="788" spans="3:18" s="58" customFormat="1" x14ac:dyDescent="0.25">
      <c r="C788" s="80"/>
      <c r="G788" s="62"/>
      <c r="R788" s="162"/>
    </row>
    <row r="789" spans="3:18" s="58" customFormat="1" x14ac:dyDescent="0.25">
      <c r="C789" s="80"/>
      <c r="G789" s="62"/>
      <c r="R789" s="162"/>
    </row>
    <row r="790" spans="3:18" s="58" customFormat="1" x14ac:dyDescent="0.25">
      <c r="C790" s="80"/>
      <c r="G790" s="62"/>
      <c r="R790" s="162"/>
    </row>
    <row r="791" spans="3:18" s="58" customFormat="1" x14ac:dyDescent="0.25">
      <c r="C791" s="80"/>
      <c r="G791" s="62"/>
      <c r="R791" s="162"/>
    </row>
    <row r="792" spans="3:18" s="58" customFormat="1" x14ac:dyDescent="0.25">
      <c r="C792" s="80"/>
      <c r="G792" s="62"/>
      <c r="R792" s="162"/>
    </row>
    <row r="793" spans="3:18" s="58" customFormat="1" x14ac:dyDescent="0.25">
      <c r="C793" s="80"/>
      <c r="G793" s="62"/>
      <c r="R793" s="162"/>
    </row>
    <row r="794" spans="3:18" s="58" customFormat="1" x14ac:dyDescent="0.25">
      <c r="C794" s="80"/>
      <c r="G794" s="62"/>
      <c r="R794" s="162"/>
    </row>
    <row r="795" spans="3:18" s="58" customFormat="1" x14ac:dyDescent="0.25">
      <c r="C795" s="80"/>
      <c r="G795" s="62"/>
      <c r="R795" s="162"/>
    </row>
    <row r="796" spans="3:18" s="58" customFormat="1" x14ac:dyDescent="0.25">
      <c r="C796" s="80"/>
      <c r="G796" s="62"/>
      <c r="R796" s="162"/>
    </row>
    <row r="797" spans="3:18" s="58" customFormat="1" x14ac:dyDescent="0.25">
      <c r="C797" s="80"/>
      <c r="G797" s="62"/>
      <c r="R797" s="162"/>
    </row>
    <row r="798" spans="3:18" s="58" customFormat="1" x14ac:dyDescent="0.25">
      <c r="C798" s="80"/>
      <c r="G798" s="62"/>
      <c r="R798" s="162"/>
    </row>
    <row r="799" spans="3:18" s="58" customFormat="1" x14ac:dyDescent="0.25">
      <c r="C799" s="80"/>
      <c r="G799" s="62"/>
      <c r="R799" s="162"/>
    </row>
    <row r="800" spans="3:18" s="58" customFormat="1" x14ac:dyDescent="0.25">
      <c r="C800" s="80"/>
      <c r="G800" s="62"/>
      <c r="R800" s="162"/>
    </row>
    <row r="801" spans="3:18" s="58" customFormat="1" x14ac:dyDescent="0.25">
      <c r="C801" s="80"/>
      <c r="G801" s="62"/>
      <c r="R801" s="162"/>
    </row>
    <row r="802" spans="3:18" s="58" customFormat="1" x14ac:dyDescent="0.25">
      <c r="C802" s="80"/>
      <c r="G802" s="62"/>
      <c r="R802" s="162"/>
    </row>
    <row r="803" spans="3:18" s="58" customFormat="1" x14ac:dyDescent="0.25">
      <c r="C803" s="80"/>
      <c r="G803" s="62"/>
      <c r="R803" s="162"/>
    </row>
    <row r="804" spans="3:18" s="58" customFormat="1" x14ac:dyDescent="0.25">
      <c r="C804" s="80"/>
      <c r="G804" s="62"/>
      <c r="R804" s="162"/>
    </row>
    <row r="805" spans="3:18" s="58" customFormat="1" x14ac:dyDescent="0.25">
      <c r="C805" s="80"/>
      <c r="G805" s="62"/>
      <c r="R805" s="162"/>
    </row>
    <row r="806" spans="3:18" s="58" customFormat="1" x14ac:dyDescent="0.25">
      <c r="C806" s="80"/>
      <c r="G806" s="62"/>
      <c r="R806" s="162"/>
    </row>
    <row r="807" spans="3:18" s="58" customFormat="1" x14ac:dyDescent="0.25">
      <c r="C807" s="80"/>
      <c r="G807" s="62"/>
      <c r="R807" s="162"/>
    </row>
    <row r="808" spans="3:18" s="58" customFormat="1" x14ac:dyDescent="0.25">
      <c r="C808" s="80"/>
      <c r="G808" s="62"/>
      <c r="R808" s="162"/>
    </row>
    <row r="809" spans="3:18" s="58" customFormat="1" x14ac:dyDescent="0.25">
      <c r="C809" s="80"/>
      <c r="G809" s="62"/>
      <c r="R809" s="162"/>
    </row>
    <row r="810" spans="3:18" s="58" customFormat="1" x14ac:dyDescent="0.25">
      <c r="C810" s="80"/>
      <c r="G810" s="62"/>
      <c r="R810" s="162"/>
    </row>
    <row r="811" spans="3:18" s="58" customFormat="1" x14ac:dyDescent="0.25">
      <c r="C811" s="80"/>
      <c r="G811" s="62"/>
      <c r="R811" s="162"/>
    </row>
    <row r="812" spans="3:18" s="58" customFormat="1" x14ac:dyDescent="0.25">
      <c r="C812" s="80"/>
      <c r="G812" s="62"/>
      <c r="R812" s="162"/>
    </row>
    <row r="813" spans="3:18" s="58" customFormat="1" x14ac:dyDescent="0.25">
      <c r="C813" s="80"/>
      <c r="G813" s="62"/>
      <c r="R813" s="162"/>
    </row>
    <row r="814" spans="3:18" s="58" customFormat="1" x14ac:dyDescent="0.25">
      <c r="C814" s="80"/>
      <c r="G814" s="62"/>
      <c r="R814" s="162"/>
    </row>
    <row r="815" spans="3:18" s="58" customFormat="1" x14ac:dyDescent="0.25">
      <c r="C815" s="80"/>
      <c r="G815" s="62"/>
      <c r="R815" s="162"/>
    </row>
    <row r="816" spans="3:18" s="58" customFormat="1" x14ac:dyDescent="0.25">
      <c r="C816" s="80"/>
      <c r="G816" s="62"/>
      <c r="R816" s="162"/>
    </row>
    <row r="817" spans="3:18" s="58" customFormat="1" x14ac:dyDescent="0.25">
      <c r="C817" s="80"/>
      <c r="G817" s="62"/>
      <c r="R817" s="162"/>
    </row>
    <row r="818" spans="3:18" s="58" customFormat="1" x14ac:dyDescent="0.25">
      <c r="C818" s="80"/>
      <c r="G818" s="62"/>
      <c r="R818" s="162"/>
    </row>
    <row r="819" spans="3:18" s="58" customFormat="1" x14ac:dyDescent="0.25">
      <c r="C819" s="80"/>
      <c r="G819" s="62"/>
      <c r="R819" s="162"/>
    </row>
    <row r="820" spans="3:18" s="58" customFormat="1" x14ac:dyDescent="0.25">
      <c r="C820" s="80"/>
      <c r="G820" s="62"/>
      <c r="R820" s="162"/>
    </row>
    <row r="821" spans="3:18" s="58" customFormat="1" x14ac:dyDescent="0.25">
      <c r="C821" s="80"/>
      <c r="G821" s="62"/>
      <c r="R821" s="162"/>
    </row>
    <row r="822" spans="3:18" s="58" customFormat="1" x14ac:dyDescent="0.25">
      <c r="C822" s="80"/>
      <c r="G822" s="62"/>
      <c r="R822" s="162"/>
    </row>
    <row r="823" spans="3:18" s="58" customFormat="1" x14ac:dyDescent="0.25">
      <c r="C823" s="80"/>
      <c r="G823" s="62"/>
      <c r="R823" s="162"/>
    </row>
    <row r="824" spans="3:18" s="58" customFormat="1" x14ac:dyDescent="0.25">
      <c r="C824" s="80"/>
      <c r="G824" s="62"/>
      <c r="R824" s="162"/>
    </row>
    <row r="825" spans="3:18" s="58" customFormat="1" x14ac:dyDescent="0.25">
      <c r="C825" s="80"/>
      <c r="G825" s="62"/>
      <c r="R825" s="162"/>
    </row>
    <row r="826" spans="3:18" s="58" customFormat="1" x14ac:dyDescent="0.25">
      <c r="C826" s="80"/>
      <c r="G826" s="62"/>
      <c r="R826" s="162"/>
    </row>
    <row r="827" spans="3:18" s="58" customFormat="1" x14ac:dyDescent="0.25">
      <c r="C827" s="80"/>
      <c r="G827" s="62"/>
      <c r="R827" s="162"/>
    </row>
    <row r="828" spans="3:18" s="58" customFormat="1" x14ac:dyDescent="0.25">
      <c r="C828" s="80"/>
      <c r="G828" s="62"/>
      <c r="R828" s="162"/>
    </row>
    <row r="829" spans="3:18" s="58" customFormat="1" x14ac:dyDescent="0.25">
      <c r="C829" s="80"/>
      <c r="G829" s="62"/>
      <c r="R829" s="162"/>
    </row>
    <row r="830" spans="3:18" s="58" customFormat="1" x14ac:dyDescent="0.25">
      <c r="C830" s="80"/>
      <c r="G830" s="62"/>
      <c r="R830" s="162"/>
    </row>
    <row r="831" spans="3:18" s="58" customFormat="1" x14ac:dyDescent="0.25">
      <c r="C831" s="80"/>
      <c r="G831" s="62"/>
      <c r="R831" s="162"/>
    </row>
    <row r="832" spans="3:18" s="58" customFormat="1" x14ac:dyDescent="0.25">
      <c r="C832" s="80"/>
      <c r="G832" s="62"/>
      <c r="R832" s="162"/>
    </row>
    <row r="833" spans="3:18" s="58" customFormat="1" x14ac:dyDescent="0.25">
      <c r="C833" s="80"/>
      <c r="G833" s="62"/>
      <c r="R833" s="162"/>
    </row>
    <row r="834" spans="3:18" s="58" customFormat="1" x14ac:dyDescent="0.25">
      <c r="C834" s="80"/>
      <c r="G834" s="62"/>
      <c r="R834" s="162"/>
    </row>
    <row r="835" spans="3:18" s="58" customFormat="1" x14ac:dyDescent="0.25">
      <c r="C835" s="80"/>
      <c r="G835" s="62"/>
      <c r="R835" s="162"/>
    </row>
    <row r="836" spans="3:18" s="58" customFormat="1" x14ac:dyDescent="0.25">
      <c r="C836" s="80"/>
      <c r="G836" s="62"/>
      <c r="R836" s="162"/>
    </row>
    <row r="837" spans="3:18" s="58" customFormat="1" x14ac:dyDescent="0.25">
      <c r="C837" s="80"/>
      <c r="G837" s="62"/>
      <c r="R837" s="162"/>
    </row>
    <row r="838" spans="3:18" s="58" customFormat="1" x14ac:dyDescent="0.25">
      <c r="C838" s="80"/>
      <c r="G838" s="62"/>
      <c r="R838" s="162"/>
    </row>
    <row r="839" spans="3:18" s="58" customFormat="1" x14ac:dyDescent="0.25">
      <c r="C839" s="80"/>
      <c r="G839" s="62"/>
      <c r="R839" s="162"/>
    </row>
    <row r="840" spans="3:18" s="58" customFormat="1" x14ac:dyDescent="0.25">
      <c r="C840" s="80"/>
      <c r="G840" s="62"/>
      <c r="R840" s="162"/>
    </row>
    <row r="841" spans="3:18" s="58" customFormat="1" x14ac:dyDescent="0.25">
      <c r="C841" s="80"/>
      <c r="G841" s="62"/>
      <c r="R841" s="162"/>
    </row>
    <row r="842" spans="3:18" s="58" customFormat="1" x14ac:dyDescent="0.25">
      <c r="C842" s="80"/>
      <c r="G842" s="62"/>
      <c r="R842" s="162"/>
    </row>
    <row r="843" spans="3:18" s="58" customFormat="1" x14ac:dyDescent="0.25">
      <c r="C843" s="80"/>
      <c r="G843" s="62"/>
      <c r="R843" s="162"/>
    </row>
    <row r="844" spans="3:18" s="58" customFormat="1" x14ac:dyDescent="0.25">
      <c r="C844" s="80"/>
      <c r="G844" s="62"/>
      <c r="R844" s="162"/>
    </row>
    <row r="845" spans="3:18" s="58" customFormat="1" x14ac:dyDescent="0.25">
      <c r="C845" s="80"/>
      <c r="G845" s="62"/>
      <c r="R845" s="162"/>
    </row>
    <row r="846" spans="3:18" s="58" customFormat="1" x14ac:dyDescent="0.25">
      <c r="C846" s="80"/>
      <c r="G846" s="62"/>
      <c r="R846" s="162"/>
    </row>
    <row r="847" spans="3:18" s="58" customFormat="1" x14ac:dyDescent="0.25">
      <c r="C847" s="80"/>
      <c r="G847" s="62"/>
      <c r="R847" s="162"/>
    </row>
    <row r="848" spans="3:18" s="58" customFormat="1" x14ac:dyDescent="0.25">
      <c r="C848" s="80"/>
      <c r="G848" s="62"/>
      <c r="R848" s="162"/>
    </row>
    <row r="849" spans="3:18" s="58" customFormat="1" x14ac:dyDescent="0.25">
      <c r="C849" s="80"/>
      <c r="G849" s="62"/>
      <c r="R849" s="162"/>
    </row>
    <row r="850" spans="3:18" s="58" customFormat="1" x14ac:dyDescent="0.25">
      <c r="C850" s="80"/>
      <c r="G850" s="62"/>
      <c r="R850" s="162"/>
    </row>
    <row r="851" spans="3:18" s="58" customFormat="1" x14ac:dyDescent="0.25">
      <c r="C851" s="80"/>
      <c r="G851" s="62"/>
      <c r="R851" s="162"/>
    </row>
    <row r="852" spans="3:18" s="58" customFormat="1" x14ac:dyDescent="0.25">
      <c r="C852" s="80"/>
      <c r="G852" s="62"/>
      <c r="R852" s="162"/>
    </row>
    <row r="853" spans="3:18" s="58" customFormat="1" x14ac:dyDescent="0.25">
      <c r="C853" s="80"/>
      <c r="G853" s="62"/>
      <c r="R853" s="162"/>
    </row>
    <row r="854" spans="3:18" s="58" customFormat="1" x14ac:dyDescent="0.25">
      <c r="C854" s="80"/>
      <c r="G854" s="62"/>
      <c r="R854" s="162"/>
    </row>
    <row r="855" spans="3:18" s="58" customFormat="1" x14ac:dyDescent="0.25">
      <c r="C855" s="80"/>
      <c r="G855" s="62"/>
      <c r="R855" s="162"/>
    </row>
    <row r="856" spans="3:18" s="58" customFormat="1" x14ac:dyDescent="0.25">
      <c r="C856" s="80"/>
      <c r="G856" s="62"/>
      <c r="R856" s="162"/>
    </row>
    <row r="857" spans="3:18" s="58" customFormat="1" x14ac:dyDescent="0.25">
      <c r="C857" s="80"/>
      <c r="G857" s="62"/>
      <c r="R857" s="162"/>
    </row>
    <row r="858" spans="3:18" s="58" customFormat="1" x14ac:dyDescent="0.25">
      <c r="C858" s="80"/>
      <c r="G858" s="62"/>
      <c r="R858" s="162"/>
    </row>
    <row r="859" spans="3:18" s="58" customFormat="1" x14ac:dyDescent="0.25">
      <c r="C859" s="80"/>
      <c r="G859" s="62"/>
      <c r="R859" s="162"/>
    </row>
    <row r="860" spans="3:18" s="58" customFormat="1" x14ac:dyDescent="0.25">
      <c r="C860" s="80"/>
      <c r="G860" s="62"/>
      <c r="R860" s="162"/>
    </row>
    <row r="861" spans="3:18" s="58" customFormat="1" x14ac:dyDescent="0.25">
      <c r="C861" s="80"/>
      <c r="G861" s="62"/>
      <c r="R861" s="162"/>
    </row>
    <row r="862" spans="3:18" s="58" customFormat="1" x14ac:dyDescent="0.25">
      <c r="C862" s="80"/>
      <c r="G862" s="62"/>
      <c r="R862" s="162"/>
    </row>
    <row r="863" spans="3:18" s="58" customFormat="1" x14ac:dyDescent="0.25">
      <c r="C863" s="80"/>
      <c r="G863" s="62"/>
      <c r="R863" s="162"/>
    </row>
    <row r="864" spans="3:18" s="58" customFormat="1" x14ac:dyDescent="0.25">
      <c r="C864" s="80"/>
      <c r="G864" s="62"/>
      <c r="R864" s="162"/>
    </row>
    <row r="865" spans="3:18" s="58" customFormat="1" x14ac:dyDescent="0.25">
      <c r="C865" s="80"/>
      <c r="G865" s="62"/>
      <c r="R865" s="162"/>
    </row>
    <row r="866" spans="3:18" s="58" customFormat="1" x14ac:dyDescent="0.25">
      <c r="C866" s="80"/>
      <c r="G866" s="62"/>
      <c r="R866" s="162"/>
    </row>
    <row r="867" spans="3:18" s="58" customFormat="1" x14ac:dyDescent="0.25">
      <c r="C867" s="80"/>
      <c r="G867" s="62"/>
      <c r="R867" s="162"/>
    </row>
    <row r="868" spans="3:18" s="58" customFormat="1" x14ac:dyDescent="0.25">
      <c r="C868" s="80"/>
      <c r="G868" s="62"/>
      <c r="R868" s="162"/>
    </row>
    <row r="869" spans="3:18" s="58" customFormat="1" x14ac:dyDescent="0.25">
      <c r="C869" s="80"/>
      <c r="G869" s="62"/>
      <c r="R869" s="162"/>
    </row>
    <row r="870" spans="3:18" s="58" customFormat="1" x14ac:dyDescent="0.25">
      <c r="C870" s="80"/>
      <c r="G870" s="62"/>
      <c r="R870" s="162"/>
    </row>
    <row r="871" spans="3:18" s="58" customFormat="1" x14ac:dyDescent="0.25">
      <c r="C871" s="80"/>
      <c r="G871" s="62"/>
      <c r="R871" s="162"/>
    </row>
    <row r="872" spans="3:18" s="58" customFormat="1" x14ac:dyDescent="0.25">
      <c r="C872" s="80"/>
      <c r="G872" s="62"/>
      <c r="R872" s="162"/>
    </row>
    <row r="873" spans="3:18" s="58" customFormat="1" x14ac:dyDescent="0.25">
      <c r="C873" s="80"/>
      <c r="G873" s="62"/>
      <c r="R873" s="162"/>
    </row>
    <row r="874" spans="3:18" s="58" customFormat="1" x14ac:dyDescent="0.25">
      <c r="C874" s="80"/>
      <c r="G874" s="62"/>
      <c r="R874" s="162"/>
    </row>
    <row r="875" spans="3:18" s="58" customFormat="1" x14ac:dyDescent="0.25">
      <c r="C875" s="80"/>
      <c r="G875" s="62"/>
      <c r="R875" s="162"/>
    </row>
    <row r="876" spans="3:18" s="58" customFormat="1" x14ac:dyDescent="0.25">
      <c r="C876" s="80"/>
      <c r="G876" s="62"/>
      <c r="R876" s="162"/>
    </row>
    <row r="877" spans="3:18" s="58" customFormat="1" x14ac:dyDescent="0.25">
      <c r="C877" s="80"/>
      <c r="G877" s="62"/>
      <c r="R877" s="162"/>
    </row>
    <row r="878" spans="3:18" s="58" customFormat="1" x14ac:dyDescent="0.25">
      <c r="C878" s="80"/>
      <c r="G878" s="62"/>
      <c r="R878" s="162"/>
    </row>
    <row r="879" spans="3:18" s="58" customFormat="1" x14ac:dyDescent="0.25">
      <c r="C879" s="80"/>
      <c r="G879" s="62"/>
      <c r="R879" s="162"/>
    </row>
    <row r="880" spans="3:18" s="58" customFormat="1" x14ac:dyDescent="0.25">
      <c r="C880" s="80"/>
      <c r="G880" s="62"/>
      <c r="R880" s="162"/>
    </row>
    <row r="881" spans="3:18" s="58" customFormat="1" x14ac:dyDescent="0.25">
      <c r="C881" s="80"/>
      <c r="G881" s="62"/>
      <c r="R881" s="162"/>
    </row>
    <row r="882" spans="3:18" s="58" customFormat="1" x14ac:dyDescent="0.25">
      <c r="C882" s="80"/>
      <c r="G882" s="62"/>
      <c r="R882" s="162"/>
    </row>
    <row r="883" spans="3:18" s="58" customFormat="1" x14ac:dyDescent="0.25">
      <c r="C883" s="80"/>
      <c r="G883" s="62"/>
      <c r="R883" s="162"/>
    </row>
    <row r="884" spans="3:18" s="58" customFormat="1" x14ac:dyDescent="0.25">
      <c r="C884" s="80"/>
      <c r="G884" s="62"/>
      <c r="R884" s="162"/>
    </row>
    <row r="885" spans="3:18" s="58" customFormat="1" x14ac:dyDescent="0.25">
      <c r="C885" s="80"/>
      <c r="G885" s="62"/>
      <c r="R885" s="162"/>
    </row>
    <row r="886" spans="3:18" s="58" customFormat="1" x14ac:dyDescent="0.25">
      <c r="C886" s="80"/>
      <c r="G886" s="62"/>
      <c r="R886" s="162"/>
    </row>
    <row r="887" spans="3:18" s="58" customFormat="1" x14ac:dyDescent="0.25">
      <c r="C887" s="80"/>
      <c r="G887" s="62"/>
      <c r="R887" s="162"/>
    </row>
    <row r="888" spans="3:18" s="58" customFormat="1" x14ac:dyDescent="0.25">
      <c r="C888" s="80"/>
      <c r="G888" s="62"/>
      <c r="R888" s="162"/>
    </row>
    <row r="889" spans="3:18" s="58" customFormat="1" x14ac:dyDescent="0.25">
      <c r="C889" s="80"/>
      <c r="G889" s="62"/>
      <c r="R889" s="162"/>
    </row>
    <row r="890" spans="3:18" s="58" customFormat="1" x14ac:dyDescent="0.25">
      <c r="C890" s="80"/>
      <c r="G890" s="62"/>
      <c r="R890" s="162"/>
    </row>
    <row r="891" spans="3:18" s="58" customFormat="1" x14ac:dyDescent="0.25">
      <c r="C891" s="80"/>
      <c r="G891" s="62"/>
      <c r="R891" s="162"/>
    </row>
    <row r="892" spans="3:18" s="58" customFormat="1" x14ac:dyDescent="0.25">
      <c r="C892" s="80"/>
      <c r="G892" s="62"/>
      <c r="R892" s="162"/>
    </row>
    <row r="893" spans="3:18" s="58" customFormat="1" x14ac:dyDescent="0.25">
      <c r="C893" s="80"/>
      <c r="G893" s="62"/>
      <c r="R893" s="162"/>
    </row>
    <row r="894" spans="3:18" s="58" customFormat="1" x14ac:dyDescent="0.25">
      <c r="C894" s="80"/>
      <c r="G894" s="62"/>
      <c r="R894" s="162"/>
    </row>
    <row r="895" spans="3:18" s="58" customFormat="1" x14ac:dyDescent="0.25">
      <c r="C895" s="80"/>
      <c r="G895" s="62"/>
      <c r="R895" s="162"/>
    </row>
    <row r="896" spans="3:18" s="58" customFormat="1" x14ac:dyDescent="0.25">
      <c r="C896" s="80"/>
      <c r="G896" s="62"/>
      <c r="R896" s="162"/>
    </row>
    <row r="897" spans="3:18" s="58" customFormat="1" x14ac:dyDescent="0.25">
      <c r="C897" s="80"/>
      <c r="G897" s="62"/>
      <c r="R897" s="162"/>
    </row>
    <row r="898" spans="3:18" s="58" customFormat="1" x14ac:dyDescent="0.25">
      <c r="C898" s="80"/>
      <c r="G898" s="62"/>
      <c r="R898" s="162"/>
    </row>
    <row r="899" spans="3:18" s="58" customFormat="1" x14ac:dyDescent="0.25">
      <c r="C899" s="80"/>
      <c r="G899" s="62"/>
      <c r="R899" s="162"/>
    </row>
    <row r="900" spans="3:18" s="58" customFormat="1" x14ac:dyDescent="0.25">
      <c r="C900" s="80"/>
      <c r="G900" s="62"/>
      <c r="R900" s="162"/>
    </row>
    <row r="901" spans="3:18" s="58" customFormat="1" x14ac:dyDescent="0.25">
      <c r="C901" s="80"/>
      <c r="G901" s="62"/>
      <c r="R901" s="162"/>
    </row>
    <row r="902" spans="3:18" s="58" customFormat="1" x14ac:dyDescent="0.25">
      <c r="C902" s="80"/>
      <c r="G902" s="62"/>
      <c r="R902" s="162"/>
    </row>
    <row r="903" spans="3:18" s="58" customFormat="1" x14ac:dyDescent="0.25">
      <c r="C903" s="80"/>
      <c r="G903" s="62"/>
      <c r="R903" s="162"/>
    </row>
    <row r="904" spans="3:18" s="58" customFormat="1" x14ac:dyDescent="0.25">
      <c r="C904" s="80"/>
      <c r="G904" s="62"/>
      <c r="R904" s="162"/>
    </row>
    <row r="905" spans="3:18" s="58" customFormat="1" x14ac:dyDescent="0.25">
      <c r="C905" s="80"/>
      <c r="G905" s="62"/>
      <c r="R905" s="162"/>
    </row>
    <row r="906" spans="3:18" s="58" customFormat="1" x14ac:dyDescent="0.25">
      <c r="C906" s="80"/>
      <c r="G906" s="62"/>
      <c r="R906" s="162"/>
    </row>
    <row r="907" spans="3:18" s="58" customFormat="1" x14ac:dyDescent="0.25">
      <c r="C907" s="80"/>
      <c r="G907" s="62"/>
      <c r="R907" s="162"/>
    </row>
    <row r="908" spans="3:18" s="58" customFormat="1" x14ac:dyDescent="0.25">
      <c r="C908" s="80"/>
      <c r="G908" s="62"/>
      <c r="R908" s="162"/>
    </row>
    <row r="909" spans="3:18" s="58" customFormat="1" x14ac:dyDescent="0.25">
      <c r="C909" s="80"/>
      <c r="G909" s="62"/>
      <c r="R909" s="162"/>
    </row>
    <row r="910" spans="3:18" s="58" customFormat="1" x14ac:dyDescent="0.25">
      <c r="C910" s="80"/>
      <c r="G910" s="62"/>
      <c r="R910" s="162"/>
    </row>
    <row r="911" spans="3:18" s="58" customFormat="1" x14ac:dyDescent="0.25">
      <c r="C911" s="80"/>
      <c r="G911" s="62"/>
      <c r="R911" s="162"/>
    </row>
    <row r="912" spans="3:18" s="58" customFormat="1" x14ac:dyDescent="0.25">
      <c r="C912" s="80"/>
      <c r="G912" s="62"/>
      <c r="R912" s="162"/>
    </row>
    <row r="913" spans="3:18" s="58" customFormat="1" x14ac:dyDescent="0.25">
      <c r="C913" s="80"/>
      <c r="G913" s="62"/>
      <c r="R913" s="162"/>
    </row>
    <row r="914" spans="3:18" s="58" customFormat="1" x14ac:dyDescent="0.25">
      <c r="C914" s="80"/>
      <c r="G914" s="62"/>
      <c r="R914" s="162"/>
    </row>
    <row r="915" spans="3:18" s="58" customFormat="1" x14ac:dyDescent="0.25">
      <c r="C915" s="80"/>
      <c r="G915" s="62"/>
      <c r="R915" s="162"/>
    </row>
    <row r="916" spans="3:18" s="58" customFormat="1" x14ac:dyDescent="0.25">
      <c r="C916" s="80"/>
      <c r="G916" s="62"/>
      <c r="R916" s="162"/>
    </row>
    <row r="917" spans="3:18" s="58" customFormat="1" x14ac:dyDescent="0.25">
      <c r="C917" s="80"/>
      <c r="G917" s="62"/>
      <c r="R917" s="162"/>
    </row>
    <row r="918" spans="3:18" s="58" customFormat="1" x14ac:dyDescent="0.25">
      <c r="C918" s="80"/>
      <c r="G918" s="62"/>
      <c r="R918" s="162"/>
    </row>
    <row r="919" spans="3:18" s="58" customFormat="1" x14ac:dyDescent="0.25">
      <c r="C919" s="80"/>
      <c r="G919" s="62"/>
      <c r="R919" s="162"/>
    </row>
    <row r="920" spans="3:18" s="58" customFormat="1" x14ac:dyDescent="0.25">
      <c r="C920" s="80"/>
      <c r="G920" s="62"/>
      <c r="R920" s="162"/>
    </row>
    <row r="921" spans="3:18" s="58" customFormat="1" x14ac:dyDescent="0.25">
      <c r="C921" s="80"/>
      <c r="G921" s="62"/>
      <c r="R921" s="162"/>
    </row>
    <row r="922" spans="3:18" s="58" customFormat="1" x14ac:dyDescent="0.25">
      <c r="C922" s="80"/>
      <c r="G922" s="62"/>
      <c r="R922" s="162"/>
    </row>
    <row r="923" spans="3:18" s="58" customFormat="1" x14ac:dyDescent="0.25">
      <c r="C923" s="80"/>
      <c r="G923" s="62"/>
      <c r="R923" s="162"/>
    </row>
    <row r="924" spans="3:18" s="58" customFormat="1" x14ac:dyDescent="0.25">
      <c r="C924" s="80"/>
      <c r="G924" s="62"/>
      <c r="R924" s="162"/>
    </row>
    <row r="925" spans="3:18" s="58" customFormat="1" x14ac:dyDescent="0.25">
      <c r="C925" s="80"/>
      <c r="G925" s="62"/>
      <c r="R925" s="162"/>
    </row>
    <row r="926" spans="3:18" s="58" customFormat="1" x14ac:dyDescent="0.25">
      <c r="C926" s="80"/>
      <c r="G926" s="62"/>
      <c r="R926" s="162"/>
    </row>
    <row r="927" spans="3:18" s="58" customFormat="1" x14ac:dyDescent="0.25">
      <c r="C927" s="80"/>
      <c r="G927" s="62"/>
      <c r="R927" s="162"/>
    </row>
    <row r="928" spans="3:18" s="58" customFormat="1" x14ac:dyDescent="0.25">
      <c r="C928" s="80"/>
      <c r="G928" s="62"/>
      <c r="R928" s="162"/>
    </row>
    <row r="929" spans="3:18" s="58" customFormat="1" x14ac:dyDescent="0.25">
      <c r="C929" s="80"/>
      <c r="G929" s="62"/>
      <c r="R929" s="162"/>
    </row>
    <row r="930" spans="3:18" s="58" customFormat="1" x14ac:dyDescent="0.25">
      <c r="C930" s="80"/>
      <c r="G930" s="62"/>
      <c r="R930" s="162"/>
    </row>
    <row r="931" spans="3:18" s="58" customFormat="1" x14ac:dyDescent="0.25">
      <c r="C931" s="80"/>
      <c r="G931" s="62"/>
      <c r="R931" s="162"/>
    </row>
    <row r="932" spans="3:18" s="58" customFormat="1" x14ac:dyDescent="0.25">
      <c r="C932" s="80"/>
      <c r="G932" s="62"/>
      <c r="R932" s="162"/>
    </row>
    <row r="933" spans="3:18" s="58" customFormat="1" x14ac:dyDescent="0.25">
      <c r="C933" s="80"/>
      <c r="G933" s="62"/>
      <c r="R933" s="162"/>
    </row>
    <row r="934" spans="3:18" s="58" customFormat="1" x14ac:dyDescent="0.25">
      <c r="C934" s="80"/>
      <c r="G934" s="62"/>
      <c r="R934" s="162"/>
    </row>
    <row r="935" spans="3:18" s="58" customFormat="1" x14ac:dyDescent="0.25">
      <c r="C935" s="80"/>
      <c r="G935" s="62"/>
      <c r="R935" s="162"/>
    </row>
    <row r="936" spans="3:18" s="58" customFormat="1" x14ac:dyDescent="0.25">
      <c r="C936" s="80"/>
      <c r="G936" s="62"/>
      <c r="R936" s="162"/>
    </row>
    <row r="937" spans="3:18" s="58" customFormat="1" x14ac:dyDescent="0.25">
      <c r="C937" s="80"/>
      <c r="G937" s="62"/>
      <c r="R937" s="162"/>
    </row>
    <row r="938" spans="3:18" s="58" customFormat="1" x14ac:dyDescent="0.25">
      <c r="C938" s="80"/>
      <c r="G938" s="62"/>
      <c r="R938" s="162"/>
    </row>
    <row r="939" spans="3:18" s="58" customFormat="1" x14ac:dyDescent="0.25">
      <c r="C939" s="80"/>
      <c r="G939" s="62"/>
      <c r="R939" s="162"/>
    </row>
    <row r="940" spans="3:18" s="58" customFormat="1" x14ac:dyDescent="0.25">
      <c r="C940" s="80"/>
      <c r="G940" s="62"/>
      <c r="R940" s="162"/>
    </row>
    <row r="941" spans="3:18" s="58" customFormat="1" x14ac:dyDescent="0.25">
      <c r="C941" s="80"/>
      <c r="G941" s="62"/>
      <c r="R941" s="162"/>
    </row>
    <row r="942" spans="3:18" s="58" customFormat="1" x14ac:dyDescent="0.25">
      <c r="C942" s="80"/>
      <c r="G942" s="62"/>
      <c r="R942" s="162"/>
    </row>
    <row r="943" spans="3:18" s="58" customFormat="1" x14ac:dyDescent="0.25">
      <c r="C943" s="80"/>
      <c r="G943" s="62"/>
      <c r="R943" s="162"/>
    </row>
    <row r="944" spans="3:18" s="58" customFormat="1" x14ac:dyDescent="0.25">
      <c r="C944" s="80"/>
      <c r="G944" s="62"/>
      <c r="R944" s="162"/>
    </row>
    <row r="945" spans="3:18" s="58" customFormat="1" x14ac:dyDescent="0.25">
      <c r="C945" s="80"/>
      <c r="G945" s="62"/>
      <c r="R945" s="162"/>
    </row>
    <row r="946" spans="3:18" s="58" customFormat="1" x14ac:dyDescent="0.25">
      <c r="C946" s="80"/>
      <c r="G946" s="62"/>
      <c r="R946" s="162"/>
    </row>
    <row r="947" spans="3:18" s="58" customFormat="1" x14ac:dyDescent="0.25">
      <c r="C947" s="80"/>
      <c r="G947" s="62"/>
      <c r="R947" s="162"/>
    </row>
    <row r="948" spans="3:18" s="58" customFormat="1" x14ac:dyDescent="0.25">
      <c r="C948" s="80"/>
      <c r="G948" s="62"/>
      <c r="R948" s="162"/>
    </row>
    <row r="949" spans="3:18" s="58" customFormat="1" x14ac:dyDescent="0.25">
      <c r="C949" s="80"/>
      <c r="G949" s="62"/>
      <c r="R949" s="162"/>
    </row>
    <row r="950" spans="3:18" s="58" customFormat="1" x14ac:dyDescent="0.25">
      <c r="C950" s="80"/>
      <c r="G950" s="62"/>
      <c r="R950" s="162"/>
    </row>
    <row r="951" spans="3:18" s="58" customFormat="1" x14ac:dyDescent="0.25">
      <c r="C951" s="80"/>
      <c r="G951" s="62"/>
      <c r="R951" s="162"/>
    </row>
    <row r="952" spans="3:18" s="58" customFormat="1" x14ac:dyDescent="0.25">
      <c r="C952" s="80"/>
      <c r="G952" s="62"/>
      <c r="R952" s="162"/>
    </row>
    <row r="953" spans="3:18" s="58" customFormat="1" x14ac:dyDescent="0.25">
      <c r="C953" s="80"/>
      <c r="G953" s="62"/>
      <c r="R953" s="162"/>
    </row>
    <row r="954" spans="3:18" s="58" customFormat="1" x14ac:dyDescent="0.25">
      <c r="C954" s="80"/>
      <c r="G954" s="62"/>
      <c r="R954" s="162"/>
    </row>
    <row r="955" spans="3:18" s="58" customFormat="1" x14ac:dyDescent="0.25">
      <c r="C955" s="80"/>
      <c r="G955" s="62"/>
      <c r="R955" s="162"/>
    </row>
    <row r="956" spans="3:18" s="58" customFormat="1" x14ac:dyDescent="0.25">
      <c r="C956" s="80"/>
      <c r="G956" s="62"/>
      <c r="R956" s="162"/>
    </row>
    <row r="957" spans="3:18" s="58" customFormat="1" x14ac:dyDescent="0.25">
      <c r="C957" s="80"/>
      <c r="G957" s="62"/>
      <c r="R957" s="162"/>
    </row>
    <row r="958" spans="3:18" s="58" customFormat="1" x14ac:dyDescent="0.25">
      <c r="C958" s="80"/>
      <c r="G958" s="62"/>
      <c r="R958" s="162"/>
    </row>
    <row r="959" spans="3:18" s="58" customFormat="1" x14ac:dyDescent="0.25">
      <c r="C959" s="80"/>
      <c r="G959" s="62"/>
      <c r="R959" s="162"/>
    </row>
    <row r="960" spans="3:18" s="58" customFormat="1" x14ac:dyDescent="0.25">
      <c r="C960" s="80"/>
      <c r="G960" s="62"/>
      <c r="R960" s="162"/>
    </row>
    <row r="961" spans="3:18" s="58" customFormat="1" x14ac:dyDescent="0.25">
      <c r="C961" s="80"/>
      <c r="G961" s="62"/>
      <c r="R961" s="162"/>
    </row>
    <row r="962" spans="3:18" s="58" customFormat="1" x14ac:dyDescent="0.25">
      <c r="C962" s="80"/>
      <c r="G962" s="62"/>
      <c r="R962" s="162"/>
    </row>
    <row r="963" spans="3:18" s="58" customFormat="1" x14ac:dyDescent="0.25">
      <c r="C963" s="80"/>
      <c r="G963" s="62"/>
      <c r="R963" s="162"/>
    </row>
    <row r="964" spans="3:18" s="58" customFormat="1" x14ac:dyDescent="0.25">
      <c r="C964" s="80"/>
      <c r="G964" s="62"/>
      <c r="R964" s="162"/>
    </row>
    <row r="965" spans="3:18" s="58" customFormat="1" x14ac:dyDescent="0.25">
      <c r="C965" s="80"/>
      <c r="G965" s="62"/>
      <c r="R965" s="162"/>
    </row>
    <row r="966" spans="3:18" s="58" customFormat="1" x14ac:dyDescent="0.25">
      <c r="C966" s="80"/>
      <c r="G966" s="62"/>
      <c r="R966" s="162"/>
    </row>
    <row r="967" spans="3:18" s="58" customFormat="1" x14ac:dyDescent="0.25">
      <c r="C967" s="80"/>
      <c r="G967" s="62"/>
      <c r="R967" s="162"/>
    </row>
    <row r="968" spans="3:18" s="58" customFormat="1" x14ac:dyDescent="0.25">
      <c r="C968" s="80"/>
      <c r="G968" s="62"/>
      <c r="R968" s="162"/>
    </row>
    <row r="969" spans="3:18" s="58" customFormat="1" x14ac:dyDescent="0.25">
      <c r="C969" s="80"/>
      <c r="G969" s="62"/>
      <c r="R969" s="162"/>
    </row>
    <row r="970" spans="3:18" s="58" customFormat="1" x14ac:dyDescent="0.25">
      <c r="C970" s="80"/>
      <c r="G970" s="62"/>
      <c r="R970" s="162"/>
    </row>
    <row r="971" spans="3:18" s="58" customFormat="1" x14ac:dyDescent="0.25">
      <c r="C971" s="80"/>
      <c r="G971" s="62"/>
      <c r="R971" s="162"/>
    </row>
    <row r="972" spans="3:18" s="58" customFormat="1" x14ac:dyDescent="0.25">
      <c r="C972" s="80"/>
      <c r="G972" s="62"/>
      <c r="R972" s="162"/>
    </row>
    <row r="973" spans="3:18" s="58" customFormat="1" x14ac:dyDescent="0.25">
      <c r="C973" s="80"/>
      <c r="G973" s="62"/>
      <c r="R973" s="162"/>
    </row>
    <row r="974" spans="3:18" s="58" customFormat="1" x14ac:dyDescent="0.25">
      <c r="C974" s="80"/>
      <c r="G974" s="62"/>
      <c r="R974" s="162"/>
    </row>
    <row r="975" spans="3:18" s="58" customFormat="1" x14ac:dyDescent="0.25">
      <c r="C975" s="80"/>
      <c r="G975" s="62"/>
      <c r="R975" s="162"/>
    </row>
    <row r="976" spans="3:18" s="58" customFormat="1" x14ac:dyDescent="0.25">
      <c r="C976" s="80"/>
      <c r="G976" s="62"/>
      <c r="R976" s="162"/>
    </row>
    <row r="977" spans="3:18" s="58" customFormat="1" x14ac:dyDescent="0.25">
      <c r="C977" s="80"/>
      <c r="G977" s="62"/>
      <c r="R977" s="162"/>
    </row>
    <row r="978" spans="3:18" s="58" customFormat="1" x14ac:dyDescent="0.25">
      <c r="C978" s="80"/>
      <c r="G978" s="62"/>
      <c r="R978" s="162"/>
    </row>
    <row r="979" spans="3:18" s="58" customFormat="1" x14ac:dyDescent="0.25">
      <c r="C979" s="80"/>
      <c r="G979" s="62"/>
      <c r="R979" s="162"/>
    </row>
    <row r="980" spans="3:18" s="58" customFormat="1" x14ac:dyDescent="0.25">
      <c r="C980" s="80"/>
      <c r="G980" s="62"/>
      <c r="R980" s="162"/>
    </row>
    <row r="981" spans="3:18" s="58" customFormat="1" x14ac:dyDescent="0.25">
      <c r="C981" s="80"/>
      <c r="G981" s="62"/>
      <c r="R981" s="162"/>
    </row>
    <row r="982" spans="3:18" s="58" customFormat="1" x14ac:dyDescent="0.25">
      <c r="C982" s="80"/>
      <c r="G982" s="62"/>
      <c r="R982" s="162"/>
    </row>
    <row r="983" spans="3:18" s="58" customFormat="1" x14ac:dyDescent="0.25">
      <c r="C983" s="80"/>
      <c r="G983" s="62"/>
      <c r="R983" s="162"/>
    </row>
    <row r="984" spans="3:18" s="58" customFormat="1" x14ac:dyDescent="0.25">
      <c r="C984" s="80"/>
      <c r="G984" s="62"/>
      <c r="R984" s="162"/>
    </row>
    <row r="985" spans="3:18" s="58" customFormat="1" x14ac:dyDescent="0.25">
      <c r="C985" s="80"/>
      <c r="G985" s="62"/>
      <c r="R985" s="162"/>
    </row>
    <row r="986" spans="3:18" s="58" customFormat="1" x14ac:dyDescent="0.25">
      <c r="C986" s="80"/>
      <c r="G986" s="62"/>
      <c r="R986" s="162"/>
    </row>
    <row r="987" spans="3:18" s="58" customFormat="1" x14ac:dyDescent="0.25">
      <c r="C987" s="80"/>
      <c r="G987" s="62"/>
      <c r="R987" s="162"/>
    </row>
    <row r="988" spans="3:18" s="58" customFormat="1" x14ac:dyDescent="0.25">
      <c r="C988" s="80"/>
      <c r="G988" s="62"/>
      <c r="R988" s="162"/>
    </row>
    <row r="989" spans="3:18" s="58" customFormat="1" x14ac:dyDescent="0.25">
      <c r="C989" s="80"/>
      <c r="G989" s="62"/>
      <c r="R989" s="162"/>
    </row>
    <row r="990" spans="3:18" s="58" customFormat="1" x14ac:dyDescent="0.25">
      <c r="C990" s="80"/>
      <c r="G990" s="62"/>
      <c r="R990" s="162"/>
    </row>
    <row r="991" spans="3:18" s="58" customFormat="1" x14ac:dyDescent="0.25">
      <c r="C991" s="80"/>
      <c r="G991" s="62"/>
      <c r="R991" s="162"/>
    </row>
    <row r="992" spans="3:18" s="58" customFormat="1" x14ac:dyDescent="0.25">
      <c r="C992" s="80"/>
      <c r="G992" s="62"/>
      <c r="R992" s="162"/>
    </row>
    <row r="993" spans="3:18" s="58" customFormat="1" x14ac:dyDescent="0.25">
      <c r="C993" s="80"/>
      <c r="G993" s="62"/>
      <c r="R993" s="162"/>
    </row>
    <row r="994" spans="3:18" s="58" customFormat="1" x14ac:dyDescent="0.25">
      <c r="C994" s="80"/>
      <c r="G994" s="62"/>
      <c r="R994" s="162"/>
    </row>
    <row r="995" spans="3:18" s="58" customFormat="1" x14ac:dyDescent="0.25">
      <c r="C995" s="80"/>
      <c r="G995" s="62"/>
      <c r="R995" s="162"/>
    </row>
    <row r="996" spans="3:18" s="58" customFormat="1" x14ac:dyDescent="0.25">
      <c r="C996" s="80"/>
      <c r="G996" s="62"/>
      <c r="R996" s="162"/>
    </row>
    <row r="997" spans="3:18" s="58" customFormat="1" x14ac:dyDescent="0.25">
      <c r="C997" s="80"/>
      <c r="G997" s="62"/>
      <c r="R997" s="162"/>
    </row>
    <row r="998" spans="3:18" s="58" customFormat="1" x14ac:dyDescent="0.25">
      <c r="C998" s="80"/>
      <c r="G998" s="62"/>
      <c r="R998" s="162"/>
    </row>
    <row r="999" spans="3:18" s="58" customFormat="1" x14ac:dyDescent="0.25">
      <c r="C999" s="80"/>
      <c r="G999" s="62"/>
      <c r="R999" s="162"/>
    </row>
    <row r="1000" spans="3:18" s="58" customFormat="1" x14ac:dyDescent="0.25">
      <c r="C1000" s="80"/>
      <c r="G1000" s="62"/>
      <c r="R1000" s="162"/>
    </row>
    <row r="1001" spans="3:18" s="58" customFormat="1" x14ac:dyDescent="0.25">
      <c r="C1001" s="80"/>
      <c r="G1001" s="62"/>
      <c r="R1001" s="162"/>
    </row>
    <row r="1002" spans="3:18" s="58" customFormat="1" x14ac:dyDescent="0.25">
      <c r="C1002" s="80"/>
      <c r="G1002" s="62"/>
      <c r="R1002" s="162"/>
    </row>
    <row r="1003" spans="3:18" s="58" customFormat="1" x14ac:dyDescent="0.25">
      <c r="C1003" s="80"/>
      <c r="G1003" s="62"/>
      <c r="R1003" s="162"/>
    </row>
    <row r="1004" spans="3:18" s="58" customFormat="1" x14ac:dyDescent="0.25">
      <c r="C1004" s="80"/>
      <c r="G1004" s="62"/>
      <c r="R1004" s="162"/>
    </row>
    <row r="1005" spans="3:18" s="58" customFormat="1" x14ac:dyDescent="0.25">
      <c r="C1005" s="80"/>
      <c r="G1005" s="62"/>
      <c r="R1005" s="162"/>
    </row>
    <row r="1006" spans="3:18" s="58" customFormat="1" x14ac:dyDescent="0.25">
      <c r="C1006" s="80"/>
      <c r="G1006" s="62"/>
      <c r="R1006" s="162"/>
    </row>
    <row r="1007" spans="3:18" s="58" customFormat="1" x14ac:dyDescent="0.25">
      <c r="C1007" s="80"/>
      <c r="G1007" s="62"/>
      <c r="R1007" s="162"/>
    </row>
    <row r="1008" spans="3:18" s="58" customFormat="1" x14ac:dyDescent="0.25">
      <c r="C1008" s="80"/>
      <c r="G1008" s="62"/>
      <c r="R1008" s="162"/>
    </row>
    <row r="1009" spans="3:18" s="58" customFormat="1" x14ac:dyDescent="0.25">
      <c r="C1009" s="80"/>
      <c r="G1009" s="62"/>
      <c r="R1009" s="162"/>
    </row>
    <row r="1010" spans="3:18" s="58" customFormat="1" x14ac:dyDescent="0.25">
      <c r="C1010" s="80"/>
      <c r="G1010" s="62"/>
      <c r="R1010" s="162"/>
    </row>
    <row r="1011" spans="3:18" s="58" customFormat="1" x14ac:dyDescent="0.25">
      <c r="C1011" s="80"/>
      <c r="G1011" s="62"/>
      <c r="R1011" s="162"/>
    </row>
    <row r="1012" spans="3:18" s="58" customFormat="1" x14ac:dyDescent="0.25">
      <c r="C1012" s="80"/>
      <c r="G1012" s="62"/>
      <c r="R1012" s="162"/>
    </row>
    <row r="1013" spans="3:18" s="58" customFormat="1" x14ac:dyDescent="0.25">
      <c r="C1013" s="80"/>
      <c r="G1013" s="62"/>
      <c r="R1013" s="162"/>
    </row>
    <row r="1014" spans="3:18" s="58" customFormat="1" x14ac:dyDescent="0.25">
      <c r="C1014" s="80"/>
      <c r="G1014" s="62"/>
      <c r="R1014" s="162"/>
    </row>
    <row r="1015" spans="3:18" s="58" customFormat="1" x14ac:dyDescent="0.25">
      <c r="C1015" s="80"/>
      <c r="G1015" s="62"/>
      <c r="R1015" s="162"/>
    </row>
    <row r="1016" spans="3:18" s="58" customFormat="1" x14ac:dyDescent="0.25">
      <c r="C1016" s="80"/>
      <c r="G1016" s="62"/>
      <c r="R1016" s="162"/>
    </row>
    <row r="1017" spans="3:18" s="58" customFormat="1" x14ac:dyDescent="0.25">
      <c r="C1017" s="80"/>
      <c r="G1017" s="62"/>
      <c r="R1017" s="162"/>
    </row>
    <row r="1018" spans="3:18" s="58" customFormat="1" x14ac:dyDescent="0.25">
      <c r="C1018" s="80"/>
      <c r="G1018" s="62"/>
      <c r="R1018" s="162"/>
    </row>
    <row r="1019" spans="3:18" s="58" customFormat="1" x14ac:dyDescent="0.25">
      <c r="C1019" s="80"/>
      <c r="G1019" s="62"/>
      <c r="R1019" s="162"/>
    </row>
    <row r="1020" spans="3:18" s="58" customFormat="1" x14ac:dyDescent="0.25">
      <c r="C1020" s="80"/>
      <c r="G1020" s="62"/>
      <c r="R1020" s="162"/>
    </row>
    <row r="1021" spans="3:18" s="58" customFormat="1" x14ac:dyDescent="0.25">
      <c r="C1021" s="80"/>
      <c r="G1021" s="62"/>
      <c r="R1021" s="162"/>
    </row>
    <row r="1022" spans="3:18" s="58" customFormat="1" x14ac:dyDescent="0.25">
      <c r="C1022" s="80"/>
      <c r="G1022" s="62"/>
      <c r="R1022" s="162"/>
    </row>
    <row r="1023" spans="3:18" s="58" customFormat="1" x14ac:dyDescent="0.25">
      <c r="C1023" s="80"/>
      <c r="G1023" s="62"/>
      <c r="R1023" s="162"/>
    </row>
    <row r="1024" spans="3:18" s="58" customFormat="1" x14ac:dyDescent="0.25">
      <c r="C1024" s="80"/>
      <c r="G1024" s="62"/>
      <c r="R1024" s="162"/>
    </row>
    <row r="1025" spans="3:18" s="58" customFormat="1" x14ac:dyDescent="0.25">
      <c r="C1025" s="80"/>
      <c r="G1025" s="62"/>
      <c r="R1025" s="162"/>
    </row>
    <row r="1026" spans="3:18" s="58" customFormat="1" x14ac:dyDescent="0.25">
      <c r="C1026" s="80"/>
      <c r="G1026" s="62"/>
      <c r="R1026" s="162"/>
    </row>
    <row r="1027" spans="3:18" s="58" customFormat="1" x14ac:dyDescent="0.25">
      <c r="C1027" s="80"/>
      <c r="G1027" s="62"/>
      <c r="R1027" s="162"/>
    </row>
    <row r="1028" spans="3:18" s="58" customFormat="1" x14ac:dyDescent="0.25">
      <c r="C1028" s="80"/>
      <c r="G1028" s="62"/>
      <c r="R1028" s="162"/>
    </row>
    <row r="1029" spans="3:18" s="58" customFormat="1" x14ac:dyDescent="0.25">
      <c r="C1029" s="80"/>
      <c r="G1029" s="62"/>
      <c r="R1029" s="162"/>
    </row>
    <row r="1030" spans="3:18" s="58" customFormat="1" x14ac:dyDescent="0.25">
      <c r="C1030" s="80"/>
      <c r="G1030" s="62"/>
      <c r="R1030" s="162"/>
    </row>
    <row r="1031" spans="3:18" s="58" customFormat="1" x14ac:dyDescent="0.25">
      <c r="C1031" s="80"/>
      <c r="G1031" s="62"/>
      <c r="R1031" s="162"/>
    </row>
    <row r="1032" spans="3:18" s="58" customFormat="1" x14ac:dyDescent="0.25">
      <c r="C1032" s="80"/>
      <c r="G1032" s="62"/>
      <c r="R1032" s="162"/>
    </row>
    <row r="1033" spans="3:18" s="58" customFormat="1" x14ac:dyDescent="0.25">
      <c r="C1033" s="80"/>
      <c r="G1033" s="62"/>
      <c r="R1033" s="162"/>
    </row>
    <row r="1034" spans="3:18" s="58" customFormat="1" x14ac:dyDescent="0.25">
      <c r="C1034" s="80"/>
      <c r="G1034" s="62"/>
      <c r="R1034" s="162"/>
    </row>
    <row r="1035" spans="3:18" s="58" customFormat="1" x14ac:dyDescent="0.25">
      <c r="C1035" s="80"/>
      <c r="G1035" s="62"/>
      <c r="R1035" s="162"/>
    </row>
    <row r="1036" spans="3:18" s="58" customFormat="1" x14ac:dyDescent="0.25">
      <c r="C1036" s="80"/>
      <c r="G1036" s="62"/>
      <c r="R1036" s="162"/>
    </row>
    <row r="1037" spans="3:18" s="58" customFormat="1" x14ac:dyDescent="0.25">
      <c r="C1037" s="80"/>
      <c r="G1037" s="62"/>
      <c r="R1037" s="162"/>
    </row>
    <row r="1038" spans="3:18" s="58" customFormat="1" x14ac:dyDescent="0.25">
      <c r="C1038" s="80"/>
      <c r="G1038" s="62"/>
      <c r="R1038" s="162"/>
    </row>
    <row r="1039" spans="3:18" s="58" customFormat="1" x14ac:dyDescent="0.25">
      <c r="C1039" s="80"/>
      <c r="G1039" s="62"/>
      <c r="R1039" s="162"/>
    </row>
    <row r="1040" spans="3:18" s="58" customFormat="1" x14ac:dyDescent="0.25">
      <c r="C1040" s="80"/>
      <c r="G1040" s="62"/>
      <c r="R1040" s="162"/>
    </row>
    <row r="1041" spans="3:18" s="58" customFormat="1" x14ac:dyDescent="0.25">
      <c r="C1041" s="80"/>
      <c r="G1041" s="62"/>
      <c r="R1041" s="162"/>
    </row>
    <row r="1042" spans="3:18" s="58" customFormat="1" x14ac:dyDescent="0.25">
      <c r="C1042" s="80"/>
      <c r="G1042" s="62"/>
      <c r="R1042" s="162"/>
    </row>
    <row r="1043" spans="3:18" s="58" customFormat="1" x14ac:dyDescent="0.25">
      <c r="C1043" s="80"/>
      <c r="G1043" s="62"/>
      <c r="R1043" s="162"/>
    </row>
    <row r="1044" spans="3:18" s="58" customFormat="1" x14ac:dyDescent="0.25">
      <c r="C1044" s="80"/>
      <c r="G1044" s="62"/>
      <c r="R1044" s="162"/>
    </row>
    <row r="1045" spans="3:18" s="58" customFormat="1" x14ac:dyDescent="0.25">
      <c r="C1045" s="80"/>
      <c r="G1045" s="62"/>
      <c r="R1045" s="162"/>
    </row>
    <row r="1046" spans="3:18" s="58" customFormat="1" x14ac:dyDescent="0.25">
      <c r="C1046" s="80"/>
      <c r="G1046" s="62"/>
      <c r="R1046" s="162"/>
    </row>
    <row r="1047" spans="3:18" s="58" customFormat="1" x14ac:dyDescent="0.25">
      <c r="C1047" s="80"/>
      <c r="G1047" s="62"/>
      <c r="R1047" s="162"/>
    </row>
    <row r="1048" spans="3:18" s="58" customFormat="1" x14ac:dyDescent="0.25">
      <c r="C1048" s="80"/>
      <c r="G1048" s="62"/>
      <c r="R1048" s="162"/>
    </row>
    <row r="1049" spans="3:18" s="58" customFormat="1" x14ac:dyDescent="0.25">
      <c r="C1049" s="80"/>
      <c r="G1049" s="62"/>
      <c r="R1049" s="162"/>
    </row>
    <row r="1050" spans="3:18" s="58" customFormat="1" x14ac:dyDescent="0.25">
      <c r="C1050" s="80"/>
      <c r="G1050" s="62"/>
      <c r="R1050" s="162"/>
    </row>
    <row r="1051" spans="3:18" s="58" customFormat="1" x14ac:dyDescent="0.25">
      <c r="C1051" s="80"/>
      <c r="G1051" s="62"/>
      <c r="R1051" s="162"/>
    </row>
    <row r="1052" spans="3:18" s="58" customFormat="1" x14ac:dyDescent="0.25">
      <c r="C1052" s="80"/>
      <c r="G1052" s="62"/>
      <c r="R1052" s="162"/>
    </row>
    <row r="1053" spans="3:18" s="58" customFormat="1" x14ac:dyDescent="0.25">
      <c r="C1053" s="80"/>
      <c r="G1053" s="62"/>
      <c r="R1053" s="162"/>
    </row>
    <row r="1054" spans="3:18" s="58" customFormat="1" x14ac:dyDescent="0.25">
      <c r="C1054" s="80"/>
      <c r="G1054" s="62"/>
      <c r="R1054" s="162"/>
    </row>
    <row r="1055" spans="3:18" s="58" customFormat="1" x14ac:dyDescent="0.25">
      <c r="C1055" s="80"/>
      <c r="G1055" s="62"/>
      <c r="R1055" s="162"/>
    </row>
    <row r="1056" spans="3:18" s="58" customFormat="1" x14ac:dyDescent="0.25">
      <c r="C1056" s="80"/>
      <c r="G1056" s="62"/>
      <c r="R1056" s="162"/>
    </row>
    <row r="1057" spans="3:18" s="58" customFormat="1" x14ac:dyDescent="0.25">
      <c r="C1057" s="80"/>
      <c r="G1057" s="62"/>
      <c r="R1057" s="162"/>
    </row>
    <row r="1058" spans="3:18" s="58" customFormat="1" x14ac:dyDescent="0.25">
      <c r="C1058" s="80"/>
      <c r="G1058" s="62"/>
      <c r="R1058" s="162"/>
    </row>
    <row r="1059" spans="3:18" s="58" customFormat="1" x14ac:dyDescent="0.25">
      <c r="C1059" s="80"/>
      <c r="G1059" s="62"/>
      <c r="R1059" s="162"/>
    </row>
    <row r="1060" spans="3:18" s="58" customFormat="1" x14ac:dyDescent="0.25">
      <c r="C1060" s="80"/>
      <c r="G1060" s="62"/>
      <c r="R1060" s="162"/>
    </row>
    <row r="1061" spans="3:18" s="58" customFormat="1" x14ac:dyDescent="0.25">
      <c r="C1061" s="80"/>
      <c r="G1061" s="62"/>
      <c r="R1061" s="162"/>
    </row>
    <row r="1062" spans="3:18" s="58" customFormat="1" x14ac:dyDescent="0.25">
      <c r="C1062" s="80"/>
      <c r="G1062" s="62"/>
      <c r="R1062" s="162"/>
    </row>
    <row r="1063" spans="3:18" s="58" customFormat="1" x14ac:dyDescent="0.25">
      <c r="C1063" s="80"/>
      <c r="G1063" s="62"/>
      <c r="R1063" s="162"/>
    </row>
    <row r="1064" spans="3:18" s="58" customFormat="1" x14ac:dyDescent="0.25">
      <c r="C1064" s="80"/>
      <c r="G1064" s="62"/>
      <c r="R1064" s="162"/>
    </row>
    <row r="1065" spans="3:18" s="58" customFormat="1" x14ac:dyDescent="0.25">
      <c r="C1065" s="80"/>
      <c r="G1065" s="62"/>
      <c r="R1065" s="162"/>
    </row>
    <row r="1066" spans="3:18" s="58" customFormat="1" x14ac:dyDescent="0.25">
      <c r="C1066" s="80"/>
      <c r="G1066" s="62"/>
      <c r="R1066" s="162"/>
    </row>
    <row r="1067" spans="3:18" s="58" customFormat="1" x14ac:dyDescent="0.25">
      <c r="C1067" s="80"/>
      <c r="G1067" s="62"/>
      <c r="R1067" s="162"/>
    </row>
    <row r="1068" spans="3:18" s="58" customFormat="1" x14ac:dyDescent="0.25">
      <c r="C1068" s="80"/>
      <c r="G1068" s="62"/>
      <c r="R1068" s="162"/>
    </row>
    <row r="1069" spans="3:18" s="58" customFormat="1" x14ac:dyDescent="0.25">
      <c r="C1069" s="80"/>
      <c r="G1069" s="62"/>
      <c r="R1069" s="162"/>
    </row>
    <row r="1070" spans="3:18" s="58" customFormat="1" x14ac:dyDescent="0.25">
      <c r="C1070" s="80"/>
      <c r="G1070" s="62"/>
      <c r="R1070" s="162"/>
    </row>
    <row r="1071" spans="3:18" s="58" customFormat="1" x14ac:dyDescent="0.25">
      <c r="C1071" s="80"/>
      <c r="G1071" s="62"/>
      <c r="R1071" s="162"/>
    </row>
    <row r="1072" spans="3:18" s="58" customFormat="1" x14ac:dyDescent="0.25">
      <c r="C1072" s="80"/>
      <c r="G1072" s="62"/>
      <c r="R1072" s="162"/>
    </row>
    <row r="1073" spans="3:18" s="58" customFormat="1" x14ac:dyDescent="0.25">
      <c r="C1073" s="80"/>
      <c r="G1073" s="62"/>
      <c r="R1073" s="162"/>
    </row>
    <row r="1074" spans="3:18" s="58" customFormat="1" x14ac:dyDescent="0.25">
      <c r="C1074" s="80"/>
      <c r="G1074" s="62"/>
      <c r="R1074" s="162"/>
    </row>
    <row r="1075" spans="3:18" s="58" customFormat="1" x14ac:dyDescent="0.25">
      <c r="C1075" s="80"/>
      <c r="G1075" s="62"/>
      <c r="R1075" s="162"/>
    </row>
    <row r="1076" spans="3:18" s="58" customFormat="1" x14ac:dyDescent="0.25">
      <c r="C1076" s="80"/>
      <c r="G1076" s="62"/>
      <c r="R1076" s="162"/>
    </row>
    <row r="1077" spans="3:18" s="58" customFormat="1" x14ac:dyDescent="0.25">
      <c r="C1077" s="80"/>
      <c r="G1077" s="62"/>
      <c r="R1077" s="162"/>
    </row>
    <row r="1078" spans="3:18" s="58" customFormat="1" x14ac:dyDescent="0.25">
      <c r="C1078" s="80"/>
      <c r="G1078" s="62"/>
      <c r="R1078" s="162"/>
    </row>
    <row r="1079" spans="3:18" s="58" customFormat="1" x14ac:dyDescent="0.25">
      <c r="C1079" s="80"/>
      <c r="G1079" s="62"/>
      <c r="R1079" s="162"/>
    </row>
    <row r="1080" spans="3:18" s="58" customFormat="1" x14ac:dyDescent="0.25">
      <c r="C1080" s="80"/>
      <c r="G1080" s="62"/>
      <c r="R1080" s="162"/>
    </row>
    <row r="1081" spans="3:18" s="58" customFormat="1" x14ac:dyDescent="0.25">
      <c r="C1081" s="80"/>
      <c r="G1081" s="62"/>
      <c r="R1081" s="162"/>
    </row>
    <row r="1082" spans="3:18" s="58" customFormat="1" x14ac:dyDescent="0.25">
      <c r="C1082" s="80"/>
      <c r="G1082" s="62"/>
      <c r="R1082" s="162"/>
    </row>
    <row r="1083" spans="3:18" s="58" customFormat="1" x14ac:dyDescent="0.25">
      <c r="C1083" s="80"/>
      <c r="G1083" s="62"/>
      <c r="R1083" s="162"/>
    </row>
    <row r="1084" spans="3:18" s="58" customFormat="1" x14ac:dyDescent="0.25">
      <c r="C1084" s="80"/>
      <c r="G1084" s="62"/>
      <c r="R1084" s="162"/>
    </row>
    <row r="1085" spans="3:18" s="58" customFormat="1" x14ac:dyDescent="0.25">
      <c r="C1085" s="80"/>
      <c r="G1085" s="62"/>
      <c r="R1085" s="162"/>
    </row>
    <row r="1086" spans="3:18" s="58" customFormat="1" x14ac:dyDescent="0.25">
      <c r="C1086" s="80"/>
      <c r="G1086" s="62"/>
      <c r="R1086" s="162"/>
    </row>
    <row r="1087" spans="3:18" s="58" customFormat="1" x14ac:dyDescent="0.25">
      <c r="C1087" s="80"/>
      <c r="G1087" s="62"/>
      <c r="R1087" s="162"/>
    </row>
    <row r="1088" spans="3:18" s="58" customFormat="1" x14ac:dyDescent="0.25">
      <c r="C1088" s="80"/>
      <c r="G1088" s="62"/>
      <c r="R1088" s="162"/>
    </row>
    <row r="1089" spans="3:18" s="58" customFormat="1" x14ac:dyDescent="0.25">
      <c r="C1089" s="80"/>
      <c r="G1089" s="62"/>
      <c r="R1089" s="162"/>
    </row>
    <row r="1090" spans="3:18" s="58" customFormat="1" x14ac:dyDescent="0.25">
      <c r="C1090" s="80"/>
      <c r="G1090" s="62"/>
      <c r="R1090" s="162"/>
    </row>
    <row r="1091" spans="3:18" s="58" customFormat="1" x14ac:dyDescent="0.25">
      <c r="C1091" s="80"/>
      <c r="G1091" s="62"/>
      <c r="R1091" s="162"/>
    </row>
    <row r="1092" spans="3:18" s="58" customFormat="1" x14ac:dyDescent="0.25">
      <c r="C1092" s="80"/>
      <c r="G1092" s="62"/>
      <c r="R1092" s="162"/>
    </row>
    <row r="1093" spans="3:18" s="58" customFormat="1" x14ac:dyDescent="0.25">
      <c r="C1093" s="80"/>
      <c r="G1093" s="62"/>
      <c r="R1093" s="162"/>
    </row>
    <row r="1094" spans="3:18" s="58" customFormat="1" x14ac:dyDescent="0.25">
      <c r="C1094" s="80"/>
      <c r="G1094" s="62"/>
      <c r="R1094" s="162"/>
    </row>
    <row r="1095" spans="3:18" s="58" customFormat="1" x14ac:dyDescent="0.25">
      <c r="C1095" s="80"/>
      <c r="G1095" s="62"/>
      <c r="R1095" s="162"/>
    </row>
    <row r="1096" spans="3:18" s="58" customFormat="1" x14ac:dyDescent="0.25">
      <c r="C1096" s="80"/>
      <c r="G1096" s="62"/>
      <c r="R1096" s="162"/>
    </row>
    <row r="1097" spans="3:18" s="58" customFormat="1" x14ac:dyDescent="0.25">
      <c r="C1097" s="80"/>
      <c r="G1097" s="62"/>
      <c r="R1097" s="162"/>
    </row>
    <row r="1098" spans="3:18" s="58" customFormat="1" x14ac:dyDescent="0.25">
      <c r="C1098" s="80"/>
      <c r="G1098" s="62"/>
      <c r="R1098" s="162"/>
    </row>
    <row r="1099" spans="3:18" s="58" customFormat="1" x14ac:dyDescent="0.25">
      <c r="C1099" s="80"/>
      <c r="G1099" s="62"/>
      <c r="R1099" s="162"/>
    </row>
    <row r="1100" spans="3:18" s="58" customFormat="1" x14ac:dyDescent="0.25">
      <c r="C1100" s="80"/>
      <c r="G1100" s="62"/>
      <c r="R1100" s="162"/>
    </row>
    <row r="1101" spans="3:18" s="58" customFormat="1" x14ac:dyDescent="0.25">
      <c r="C1101" s="80"/>
      <c r="G1101" s="62"/>
      <c r="R1101" s="162"/>
    </row>
    <row r="1102" spans="3:18" s="58" customFormat="1" x14ac:dyDescent="0.25">
      <c r="C1102" s="80"/>
      <c r="G1102" s="62"/>
      <c r="R1102" s="162"/>
    </row>
    <row r="1103" spans="3:18" s="58" customFormat="1" x14ac:dyDescent="0.25">
      <c r="C1103" s="80"/>
      <c r="G1103" s="62"/>
      <c r="R1103" s="162"/>
    </row>
    <row r="1104" spans="3:18" s="58" customFormat="1" x14ac:dyDescent="0.25">
      <c r="C1104" s="80"/>
      <c r="G1104" s="62"/>
      <c r="R1104" s="162"/>
    </row>
    <row r="1105" spans="3:18" s="58" customFormat="1" x14ac:dyDescent="0.25">
      <c r="C1105" s="80"/>
      <c r="G1105" s="62"/>
      <c r="R1105" s="162"/>
    </row>
    <row r="1106" spans="3:18" s="58" customFormat="1" x14ac:dyDescent="0.25">
      <c r="C1106" s="80"/>
      <c r="G1106" s="62"/>
      <c r="R1106" s="162"/>
    </row>
    <row r="1107" spans="3:18" s="58" customFormat="1" x14ac:dyDescent="0.25">
      <c r="C1107" s="80"/>
      <c r="G1107" s="62"/>
      <c r="R1107" s="162"/>
    </row>
    <row r="1108" spans="3:18" s="58" customFormat="1" x14ac:dyDescent="0.25">
      <c r="C1108" s="80"/>
      <c r="G1108" s="62"/>
      <c r="R1108" s="162"/>
    </row>
    <row r="1109" spans="3:18" s="58" customFormat="1" x14ac:dyDescent="0.25">
      <c r="C1109" s="80"/>
      <c r="G1109" s="62"/>
      <c r="R1109" s="162"/>
    </row>
    <row r="1110" spans="3:18" s="58" customFormat="1" x14ac:dyDescent="0.25">
      <c r="C1110" s="80"/>
      <c r="G1110" s="62"/>
      <c r="R1110" s="162"/>
    </row>
    <row r="1111" spans="3:18" s="58" customFormat="1" x14ac:dyDescent="0.25">
      <c r="C1111" s="80"/>
      <c r="G1111" s="62"/>
      <c r="R1111" s="162"/>
    </row>
    <row r="1112" spans="3:18" s="58" customFormat="1" x14ac:dyDescent="0.25">
      <c r="C1112" s="80"/>
      <c r="G1112" s="62"/>
      <c r="R1112" s="162"/>
    </row>
    <row r="1113" spans="3:18" s="58" customFormat="1" x14ac:dyDescent="0.25">
      <c r="C1113" s="80"/>
      <c r="G1113" s="62"/>
      <c r="R1113" s="162"/>
    </row>
    <row r="1114" spans="3:18" s="58" customFormat="1" x14ac:dyDescent="0.25">
      <c r="C1114" s="80"/>
      <c r="G1114" s="62"/>
      <c r="R1114" s="162"/>
    </row>
    <row r="1115" spans="3:18" s="58" customFormat="1" x14ac:dyDescent="0.25">
      <c r="C1115" s="80"/>
      <c r="G1115" s="62"/>
      <c r="R1115" s="162"/>
    </row>
    <row r="1116" spans="3:18" s="58" customFormat="1" x14ac:dyDescent="0.25">
      <c r="C1116" s="80"/>
      <c r="G1116" s="62"/>
      <c r="R1116" s="162"/>
    </row>
    <row r="1117" spans="3:18" s="58" customFormat="1" x14ac:dyDescent="0.25">
      <c r="C1117" s="80"/>
      <c r="G1117" s="62"/>
      <c r="R1117" s="162"/>
    </row>
    <row r="1118" spans="3:18" s="58" customFormat="1" x14ac:dyDescent="0.25">
      <c r="C1118" s="80"/>
      <c r="G1118" s="62"/>
      <c r="R1118" s="162"/>
    </row>
    <row r="1119" spans="3:18" s="58" customFormat="1" x14ac:dyDescent="0.25">
      <c r="C1119" s="80"/>
      <c r="G1119" s="62"/>
      <c r="R1119" s="162"/>
    </row>
    <row r="1120" spans="3:18" s="58" customFormat="1" x14ac:dyDescent="0.25">
      <c r="C1120" s="80"/>
      <c r="G1120" s="62"/>
      <c r="R1120" s="162"/>
    </row>
    <row r="1121" spans="3:18" s="58" customFormat="1" x14ac:dyDescent="0.25">
      <c r="C1121" s="80"/>
      <c r="G1121" s="62"/>
      <c r="R1121" s="162"/>
    </row>
    <row r="1122" spans="3:18" s="58" customFormat="1" x14ac:dyDescent="0.25">
      <c r="C1122" s="80"/>
      <c r="G1122" s="62"/>
      <c r="R1122" s="162"/>
    </row>
    <row r="1123" spans="3:18" s="58" customFormat="1" x14ac:dyDescent="0.25">
      <c r="C1123" s="80"/>
      <c r="G1123" s="62"/>
      <c r="R1123" s="162"/>
    </row>
    <row r="1124" spans="3:18" s="58" customFormat="1" x14ac:dyDescent="0.25">
      <c r="C1124" s="80"/>
      <c r="G1124" s="62"/>
      <c r="R1124" s="162"/>
    </row>
    <row r="1125" spans="3:18" s="58" customFormat="1" x14ac:dyDescent="0.25">
      <c r="C1125" s="80"/>
      <c r="G1125" s="62"/>
      <c r="R1125" s="162"/>
    </row>
    <row r="1126" spans="3:18" s="58" customFormat="1" x14ac:dyDescent="0.25">
      <c r="C1126" s="80"/>
      <c r="G1126" s="62"/>
      <c r="R1126" s="162"/>
    </row>
    <row r="1127" spans="3:18" s="58" customFormat="1" x14ac:dyDescent="0.25">
      <c r="C1127" s="80"/>
      <c r="G1127" s="62"/>
      <c r="R1127" s="162"/>
    </row>
    <row r="1128" spans="3:18" s="58" customFormat="1" x14ac:dyDescent="0.25">
      <c r="C1128" s="80"/>
      <c r="G1128" s="62"/>
      <c r="R1128" s="162"/>
    </row>
    <row r="1129" spans="3:18" s="58" customFormat="1" x14ac:dyDescent="0.25">
      <c r="C1129" s="80"/>
      <c r="G1129" s="62"/>
      <c r="R1129" s="162"/>
    </row>
    <row r="1130" spans="3:18" s="58" customFormat="1" x14ac:dyDescent="0.25">
      <c r="C1130" s="80"/>
      <c r="G1130" s="62"/>
      <c r="R1130" s="162"/>
    </row>
    <row r="1131" spans="3:18" s="58" customFormat="1" x14ac:dyDescent="0.25">
      <c r="C1131" s="80"/>
      <c r="G1131" s="62"/>
      <c r="R1131" s="162"/>
    </row>
    <row r="1132" spans="3:18" s="58" customFormat="1" x14ac:dyDescent="0.25">
      <c r="C1132" s="80"/>
      <c r="G1132" s="62"/>
      <c r="R1132" s="162"/>
    </row>
    <row r="1133" spans="3:18" s="58" customFormat="1" x14ac:dyDescent="0.25">
      <c r="C1133" s="80"/>
      <c r="G1133" s="62"/>
      <c r="R1133" s="162"/>
    </row>
    <row r="1134" spans="3:18" s="58" customFormat="1" x14ac:dyDescent="0.25">
      <c r="C1134" s="80"/>
      <c r="G1134" s="62"/>
      <c r="R1134" s="162"/>
    </row>
    <row r="1135" spans="3:18" s="58" customFormat="1" x14ac:dyDescent="0.25">
      <c r="C1135" s="80"/>
      <c r="G1135" s="62"/>
      <c r="R1135" s="162"/>
    </row>
    <row r="1136" spans="3:18" s="58" customFormat="1" x14ac:dyDescent="0.25">
      <c r="C1136" s="80"/>
      <c r="G1136" s="62"/>
      <c r="R1136" s="162"/>
    </row>
    <row r="1137" spans="3:18" s="58" customFormat="1" x14ac:dyDescent="0.25">
      <c r="C1137" s="80"/>
      <c r="G1137" s="62"/>
      <c r="R1137" s="162"/>
    </row>
    <row r="1138" spans="3:18" s="58" customFormat="1" x14ac:dyDescent="0.25">
      <c r="C1138" s="80"/>
      <c r="G1138" s="62"/>
      <c r="R1138" s="162"/>
    </row>
    <row r="1139" spans="3:18" s="58" customFormat="1" x14ac:dyDescent="0.25">
      <c r="C1139" s="80"/>
      <c r="G1139" s="62"/>
      <c r="R1139" s="162"/>
    </row>
    <row r="1140" spans="3:18" s="58" customFormat="1" x14ac:dyDescent="0.25">
      <c r="C1140" s="80"/>
      <c r="G1140" s="62"/>
      <c r="R1140" s="162"/>
    </row>
    <row r="1141" spans="3:18" s="58" customFormat="1" x14ac:dyDescent="0.25">
      <c r="C1141" s="80"/>
      <c r="G1141" s="62"/>
      <c r="R1141" s="162"/>
    </row>
    <row r="1142" spans="3:18" s="58" customFormat="1" x14ac:dyDescent="0.25">
      <c r="C1142" s="80"/>
      <c r="G1142" s="62"/>
      <c r="R1142" s="162"/>
    </row>
    <row r="1143" spans="3:18" s="58" customFormat="1" x14ac:dyDescent="0.25">
      <c r="C1143" s="80"/>
      <c r="G1143" s="62"/>
      <c r="R1143" s="162"/>
    </row>
    <row r="1144" spans="3:18" s="58" customFormat="1" x14ac:dyDescent="0.25">
      <c r="C1144" s="80"/>
      <c r="G1144" s="62"/>
      <c r="R1144" s="162"/>
    </row>
    <row r="1145" spans="3:18" s="58" customFormat="1" x14ac:dyDescent="0.25">
      <c r="C1145" s="80"/>
      <c r="G1145" s="62"/>
      <c r="R1145" s="162"/>
    </row>
    <row r="1146" spans="3:18" s="58" customFormat="1" x14ac:dyDescent="0.25">
      <c r="C1146" s="80"/>
      <c r="G1146" s="62"/>
      <c r="R1146" s="162"/>
    </row>
    <row r="1147" spans="3:18" s="58" customFormat="1" x14ac:dyDescent="0.25">
      <c r="C1147" s="80"/>
      <c r="G1147" s="62"/>
      <c r="R1147" s="162"/>
    </row>
    <row r="1148" spans="3:18" s="58" customFormat="1" x14ac:dyDescent="0.25">
      <c r="C1148" s="80"/>
      <c r="G1148" s="62"/>
      <c r="R1148" s="162"/>
    </row>
    <row r="1149" spans="3:18" s="58" customFormat="1" x14ac:dyDescent="0.25">
      <c r="C1149" s="80"/>
      <c r="G1149" s="62"/>
      <c r="R1149" s="162"/>
    </row>
    <row r="1150" spans="3:18" s="58" customFormat="1" x14ac:dyDescent="0.25">
      <c r="C1150" s="80"/>
      <c r="G1150" s="62"/>
      <c r="R1150" s="162"/>
    </row>
    <row r="1151" spans="3:18" s="58" customFormat="1" x14ac:dyDescent="0.25">
      <c r="C1151" s="80"/>
      <c r="G1151" s="62"/>
      <c r="R1151" s="162"/>
    </row>
    <row r="1152" spans="3:18" s="58" customFormat="1" x14ac:dyDescent="0.25">
      <c r="C1152" s="80"/>
      <c r="G1152" s="62"/>
      <c r="R1152" s="162"/>
    </row>
    <row r="1153" spans="3:18" s="58" customFormat="1" x14ac:dyDescent="0.25">
      <c r="C1153" s="80"/>
      <c r="G1153" s="62"/>
      <c r="R1153" s="162"/>
    </row>
    <row r="1154" spans="3:18" s="58" customFormat="1" x14ac:dyDescent="0.25">
      <c r="C1154" s="80"/>
      <c r="G1154" s="62"/>
      <c r="R1154" s="162"/>
    </row>
    <row r="1155" spans="3:18" s="58" customFormat="1" x14ac:dyDescent="0.25">
      <c r="C1155" s="80"/>
      <c r="G1155" s="62"/>
      <c r="R1155" s="162"/>
    </row>
    <row r="1156" spans="3:18" s="58" customFormat="1" x14ac:dyDescent="0.25">
      <c r="C1156" s="80"/>
      <c r="G1156" s="62"/>
      <c r="R1156" s="162"/>
    </row>
    <row r="1157" spans="3:18" s="58" customFormat="1" x14ac:dyDescent="0.25">
      <c r="C1157" s="80"/>
      <c r="G1157" s="62"/>
      <c r="R1157" s="162"/>
    </row>
    <row r="1158" spans="3:18" s="58" customFormat="1" x14ac:dyDescent="0.25">
      <c r="C1158" s="80"/>
      <c r="G1158" s="62"/>
      <c r="R1158" s="162"/>
    </row>
    <row r="1159" spans="3:18" s="58" customFormat="1" x14ac:dyDescent="0.25">
      <c r="C1159" s="80"/>
      <c r="G1159" s="62"/>
      <c r="R1159" s="162"/>
    </row>
    <row r="1160" spans="3:18" s="58" customFormat="1" x14ac:dyDescent="0.25">
      <c r="C1160" s="80"/>
      <c r="G1160" s="62"/>
      <c r="R1160" s="162"/>
    </row>
    <row r="1161" spans="3:18" s="58" customFormat="1" x14ac:dyDescent="0.25">
      <c r="C1161" s="80"/>
      <c r="G1161" s="62"/>
      <c r="R1161" s="162"/>
    </row>
    <row r="1162" spans="3:18" s="58" customFormat="1" x14ac:dyDescent="0.25">
      <c r="C1162" s="80"/>
      <c r="G1162" s="62"/>
      <c r="R1162" s="162"/>
    </row>
    <row r="1163" spans="3:18" s="58" customFormat="1" x14ac:dyDescent="0.25">
      <c r="C1163" s="80"/>
      <c r="G1163" s="62"/>
      <c r="R1163" s="162"/>
    </row>
    <row r="1164" spans="3:18" s="58" customFormat="1" x14ac:dyDescent="0.25">
      <c r="C1164" s="80"/>
      <c r="G1164" s="62"/>
      <c r="R1164" s="162"/>
    </row>
    <row r="1165" spans="3:18" s="58" customFormat="1" x14ac:dyDescent="0.25">
      <c r="C1165" s="80"/>
      <c r="G1165" s="62"/>
      <c r="R1165" s="162"/>
    </row>
    <row r="1166" spans="3:18" s="58" customFormat="1" x14ac:dyDescent="0.25">
      <c r="C1166" s="80"/>
      <c r="G1166" s="62"/>
      <c r="R1166" s="162"/>
    </row>
    <row r="1167" spans="3:18" s="58" customFormat="1" x14ac:dyDescent="0.25">
      <c r="C1167" s="80"/>
      <c r="G1167" s="62"/>
      <c r="R1167" s="162"/>
    </row>
    <row r="1168" spans="3:18" s="58" customFormat="1" x14ac:dyDescent="0.25">
      <c r="C1168" s="80"/>
      <c r="G1168" s="62"/>
      <c r="R1168" s="162"/>
    </row>
    <row r="1169" spans="3:18" s="58" customFormat="1" x14ac:dyDescent="0.25">
      <c r="C1169" s="80"/>
      <c r="G1169" s="62"/>
      <c r="R1169" s="162"/>
    </row>
    <row r="1170" spans="3:18" s="58" customFormat="1" x14ac:dyDescent="0.25">
      <c r="C1170" s="80"/>
      <c r="G1170" s="62"/>
      <c r="R1170" s="162"/>
    </row>
    <row r="1171" spans="3:18" s="58" customFormat="1" x14ac:dyDescent="0.25">
      <c r="C1171" s="80"/>
      <c r="G1171" s="62"/>
      <c r="R1171" s="162"/>
    </row>
    <row r="1172" spans="3:18" s="58" customFormat="1" x14ac:dyDescent="0.25">
      <c r="C1172" s="80"/>
      <c r="G1172" s="62"/>
      <c r="R1172" s="162"/>
    </row>
    <row r="1173" spans="3:18" s="58" customFormat="1" x14ac:dyDescent="0.25">
      <c r="C1173" s="80"/>
      <c r="G1173" s="62"/>
      <c r="R1173" s="162"/>
    </row>
    <row r="1174" spans="3:18" s="58" customFormat="1" x14ac:dyDescent="0.25">
      <c r="C1174" s="80"/>
      <c r="G1174" s="62"/>
      <c r="R1174" s="162"/>
    </row>
    <row r="1175" spans="3:18" s="58" customFormat="1" x14ac:dyDescent="0.25">
      <c r="C1175" s="80"/>
      <c r="G1175" s="62"/>
      <c r="R1175" s="162"/>
    </row>
    <row r="1176" spans="3:18" s="58" customFormat="1" x14ac:dyDescent="0.25">
      <c r="C1176" s="80"/>
      <c r="G1176" s="62"/>
      <c r="R1176" s="162"/>
    </row>
    <row r="1177" spans="3:18" s="58" customFormat="1" x14ac:dyDescent="0.25">
      <c r="C1177" s="80"/>
      <c r="G1177" s="62"/>
      <c r="R1177" s="162"/>
    </row>
    <row r="1178" spans="3:18" s="58" customFormat="1" x14ac:dyDescent="0.25">
      <c r="C1178" s="80"/>
      <c r="G1178" s="62"/>
      <c r="R1178" s="162"/>
    </row>
    <row r="1179" spans="3:18" s="58" customFormat="1" x14ac:dyDescent="0.25">
      <c r="C1179" s="80"/>
      <c r="G1179" s="62"/>
      <c r="R1179" s="162"/>
    </row>
    <row r="1180" spans="3:18" s="58" customFormat="1" x14ac:dyDescent="0.25">
      <c r="C1180" s="80"/>
      <c r="G1180" s="62"/>
      <c r="R1180" s="162"/>
    </row>
    <row r="1181" spans="3:18" s="58" customFormat="1" x14ac:dyDescent="0.25">
      <c r="C1181" s="80"/>
      <c r="G1181" s="62"/>
      <c r="R1181" s="162"/>
    </row>
    <row r="1182" spans="3:18" s="58" customFormat="1" x14ac:dyDescent="0.25">
      <c r="C1182" s="80"/>
      <c r="G1182" s="62"/>
      <c r="R1182" s="162"/>
    </row>
    <row r="1183" spans="3:18" s="58" customFormat="1" x14ac:dyDescent="0.25">
      <c r="C1183" s="80"/>
      <c r="G1183" s="62"/>
      <c r="R1183" s="162"/>
    </row>
    <row r="1184" spans="3:18" s="58" customFormat="1" x14ac:dyDescent="0.25">
      <c r="C1184" s="80"/>
      <c r="G1184" s="62"/>
      <c r="R1184" s="162"/>
    </row>
    <row r="1185" spans="3:18" s="58" customFormat="1" x14ac:dyDescent="0.25">
      <c r="C1185" s="80"/>
      <c r="G1185" s="62"/>
      <c r="R1185" s="162"/>
    </row>
    <row r="1186" spans="3:18" s="58" customFormat="1" x14ac:dyDescent="0.25">
      <c r="C1186" s="80"/>
      <c r="G1186" s="62"/>
      <c r="R1186" s="162"/>
    </row>
    <row r="1187" spans="3:18" s="58" customFormat="1" x14ac:dyDescent="0.25">
      <c r="C1187" s="80"/>
      <c r="G1187" s="62"/>
      <c r="R1187" s="162"/>
    </row>
    <row r="1188" spans="3:18" s="58" customFormat="1" x14ac:dyDescent="0.25">
      <c r="C1188" s="80"/>
      <c r="G1188" s="62"/>
      <c r="R1188" s="162"/>
    </row>
    <row r="1189" spans="3:18" s="58" customFormat="1" x14ac:dyDescent="0.25">
      <c r="C1189" s="80"/>
      <c r="G1189" s="62"/>
      <c r="R1189" s="162"/>
    </row>
    <row r="1190" spans="3:18" s="58" customFormat="1" x14ac:dyDescent="0.25">
      <c r="C1190" s="80"/>
      <c r="G1190" s="62"/>
      <c r="R1190" s="162"/>
    </row>
    <row r="1191" spans="3:18" s="58" customFormat="1" x14ac:dyDescent="0.25">
      <c r="C1191" s="80"/>
      <c r="G1191" s="62"/>
      <c r="R1191" s="162"/>
    </row>
    <row r="1192" spans="3:18" s="58" customFormat="1" x14ac:dyDescent="0.25">
      <c r="C1192" s="80"/>
      <c r="G1192" s="62"/>
      <c r="R1192" s="162"/>
    </row>
    <row r="1193" spans="3:18" s="58" customFormat="1" x14ac:dyDescent="0.25">
      <c r="C1193" s="80"/>
      <c r="G1193" s="62"/>
      <c r="R1193" s="162"/>
    </row>
    <row r="1194" spans="3:18" s="58" customFormat="1" x14ac:dyDescent="0.25">
      <c r="C1194" s="80"/>
      <c r="G1194" s="62"/>
      <c r="R1194" s="162"/>
    </row>
    <row r="1195" spans="3:18" s="58" customFormat="1" x14ac:dyDescent="0.25">
      <c r="C1195" s="80"/>
      <c r="G1195" s="62"/>
      <c r="R1195" s="162"/>
    </row>
    <row r="1196" spans="3:18" s="58" customFormat="1" x14ac:dyDescent="0.25">
      <c r="C1196" s="80"/>
      <c r="G1196" s="62"/>
      <c r="R1196" s="162"/>
    </row>
    <row r="1197" spans="3:18" s="58" customFormat="1" x14ac:dyDescent="0.25">
      <c r="C1197" s="80"/>
      <c r="G1197" s="62"/>
      <c r="R1197" s="162"/>
    </row>
    <row r="1198" spans="3:18" s="58" customFormat="1" x14ac:dyDescent="0.25">
      <c r="C1198" s="80"/>
      <c r="G1198" s="62"/>
      <c r="R1198" s="162"/>
    </row>
    <row r="1199" spans="3:18" s="58" customFormat="1" x14ac:dyDescent="0.25">
      <c r="C1199" s="80"/>
      <c r="G1199" s="62"/>
      <c r="R1199" s="162"/>
    </row>
    <row r="1200" spans="3:18" s="58" customFormat="1" x14ac:dyDescent="0.25">
      <c r="C1200" s="80"/>
      <c r="G1200" s="62"/>
      <c r="R1200" s="162"/>
    </row>
    <row r="1201" spans="3:18" s="58" customFormat="1" x14ac:dyDescent="0.25">
      <c r="C1201" s="80"/>
      <c r="G1201" s="62"/>
      <c r="R1201" s="162"/>
    </row>
    <row r="1202" spans="3:18" s="58" customFormat="1" x14ac:dyDescent="0.25">
      <c r="C1202" s="80"/>
      <c r="G1202" s="62"/>
      <c r="R1202" s="162"/>
    </row>
    <row r="1203" spans="3:18" s="58" customFormat="1" x14ac:dyDescent="0.25">
      <c r="C1203" s="80"/>
      <c r="G1203" s="62"/>
      <c r="R1203" s="162"/>
    </row>
    <row r="1204" spans="3:18" s="58" customFormat="1" x14ac:dyDescent="0.25">
      <c r="C1204" s="80"/>
      <c r="G1204" s="62"/>
      <c r="R1204" s="162"/>
    </row>
    <row r="1205" spans="3:18" s="58" customFormat="1" x14ac:dyDescent="0.25">
      <c r="C1205" s="80"/>
      <c r="G1205" s="62"/>
      <c r="R1205" s="162"/>
    </row>
    <row r="1206" spans="3:18" s="58" customFormat="1" x14ac:dyDescent="0.25">
      <c r="C1206" s="80"/>
      <c r="G1206" s="62"/>
      <c r="R1206" s="162"/>
    </row>
    <row r="1207" spans="3:18" s="58" customFormat="1" x14ac:dyDescent="0.25">
      <c r="C1207" s="80"/>
      <c r="G1207" s="62"/>
      <c r="R1207" s="162"/>
    </row>
    <row r="1208" spans="3:18" s="58" customFormat="1" x14ac:dyDescent="0.25">
      <c r="C1208" s="80"/>
      <c r="G1208" s="62"/>
      <c r="R1208" s="162"/>
    </row>
    <row r="1209" spans="3:18" s="58" customFormat="1" x14ac:dyDescent="0.25">
      <c r="C1209" s="80"/>
      <c r="G1209" s="62"/>
      <c r="R1209" s="162"/>
    </row>
    <row r="1210" spans="3:18" s="58" customFormat="1" x14ac:dyDescent="0.25">
      <c r="C1210" s="80"/>
      <c r="G1210" s="62"/>
      <c r="R1210" s="162"/>
    </row>
    <row r="1211" spans="3:18" s="58" customFormat="1" x14ac:dyDescent="0.25">
      <c r="C1211" s="80"/>
      <c r="G1211" s="62"/>
      <c r="R1211" s="162"/>
    </row>
    <row r="1212" spans="3:18" s="58" customFormat="1" x14ac:dyDescent="0.25">
      <c r="C1212" s="80"/>
      <c r="G1212" s="62"/>
      <c r="R1212" s="162"/>
    </row>
    <row r="1213" spans="3:18" s="58" customFormat="1" x14ac:dyDescent="0.25">
      <c r="C1213" s="80"/>
      <c r="G1213" s="62"/>
      <c r="R1213" s="162"/>
    </row>
    <row r="1214" spans="3:18" s="58" customFormat="1" x14ac:dyDescent="0.25">
      <c r="C1214" s="80"/>
      <c r="G1214" s="62"/>
      <c r="R1214" s="162"/>
    </row>
    <row r="1215" spans="3:18" s="58" customFormat="1" x14ac:dyDescent="0.25">
      <c r="C1215" s="80"/>
      <c r="G1215" s="62"/>
      <c r="R1215" s="162"/>
    </row>
    <row r="1216" spans="3:18" s="58" customFormat="1" x14ac:dyDescent="0.25">
      <c r="C1216" s="80"/>
      <c r="G1216" s="62"/>
      <c r="R1216" s="162"/>
    </row>
    <row r="1217" spans="3:18" s="58" customFormat="1" x14ac:dyDescent="0.25">
      <c r="C1217" s="80"/>
      <c r="G1217" s="62"/>
      <c r="R1217" s="162"/>
    </row>
    <row r="1218" spans="3:18" s="58" customFormat="1" x14ac:dyDescent="0.25">
      <c r="C1218" s="80"/>
      <c r="G1218" s="62"/>
      <c r="R1218" s="162"/>
    </row>
    <row r="1219" spans="3:18" s="58" customFormat="1" x14ac:dyDescent="0.25">
      <c r="C1219" s="80"/>
      <c r="G1219" s="62"/>
      <c r="R1219" s="162"/>
    </row>
    <row r="1220" spans="3:18" s="58" customFormat="1" x14ac:dyDescent="0.25">
      <c r="C1220" s="80"/>
      <c r="G1220" s="62"/>
      <c r="R1220" s="162"/>
    </row>
    <row r="1221" spans="3:18" s="58" customFormat="1" x14ac:dyDescent="0.25">
      <c r="C1221" s="80"/>
      <c r="G1221" s="62"/>
      <c r="R1221" s="162"/>
    </row>
    <row r="1222" spans="3:18" s="58" customFormat="1" x14ac:dyDescent="0.25">
      <c r="C1222" s="80"/>
      <c r="G1222" s="62"/>
      <c r="R1222" s="162"/>
    </row>
    <row r="1223" spans="3:18" s="58" customFormat="1" x14ac:dyDescent="0.25">
      <c r="C1223" s="80"/>
      <c r="G1223" s="62"/>
      <c r="R1223" s="162"/>
    </row>
    <row r="1224" spans="3:18" s="58" customFormat="1" x14ac:dyDescent="0.25">
      <c r="C1224" s="80"/>
      <c r="G1224" s="62"/>
      <c r="R1224" s="162"/>
    </row>
    <row r="1225" spans="3:18" s="58" customFormat="1" x14ac:dyDescent="0.25">
      <c r="C1225" s="80"/>
      <c r="G1225" s="62"/>
      <c r="R1225" s="162"/>
    </row>
    <row r="1226" spans="3:18" s="58" customFormat="1" x14ac:dyDescent="0.25">
      <c r="C1226" s="80"/>
      <c r="G1226" s="62"/>
      <c r="R1226" s="162"/>
    </row>
    <row r="1227" spans="3:18" s="58" customFormat="1" x14ac:dyDescent="0.25">
      <c r="C1227" s="80"/>
      <c r="G1227" s="62"/>
      <c r="R1227" s="162"/>
    </row>
    <row r="1228" spans="3:18" s="58" customFormat="1" x14ac:dyDescent="0.25">
      <c r="C1228" s="80"/>
      <c r="G1228" s="62"/>
      <c r="R1228" s="162"/>
    </row>
    <row r="1229" spans="3:18" s="58" customFormat="1" x14ac:dyDescent="0.25">
      <c r="C1229" s="80"/>
      <c r="G1229" s="62"/>
      <c r="R1229" s="162"/>
    </row>
    <row r="1230" spans="3:18" s="58" customFormat="1" x14ac:dyDescent="0.25">
      <c r="C1230" s="80"/>
      <c r="G1230" s="62"/>
      <c r="R1230" s="162"/>
    </row>
    <row r="1231" spans="3:18" s="58" customFormat="1" x14ac:dyDescent="0.25">
      <c r="C1231" s="80"/>
      <c r="G1231" s="62"/>
      <c r="R1231" s="162"/>
    </row>
    <row r="1232" spans="3:18" s="58" customFormat="1" x14ac:dyDescent="0.25">
      <c r="C1232" s="80"/>
      <c r="G1232" s="62"/>
      <c r="R1232" s="162"/>
    </row>
    <row r="1233" spans="3:18" s="58" customFormat="1" x14ac:dyDescent="0.25">
      <c r="C1233" s="80"/>
      <c r="G1233" s="62"/>
      <c r="R1233" s="162"/>
    </row>
    <row r="1234" spans="3:18" s="58" customFormat="1" x14ac:dyDescent="0.25">
      <c r="C1234" s="80"/>
      <c r="G1234" s="62"/>
      <c r="R1234" s="162"/>
    </row>
    <row r="1235" spans="3:18" s="58" customFormat="1" x14ac:dyDescent="0.25">
      <c r="C1235" s="80"/>
      <c r="G1235" s="62"/>
      <c r="R1235" s="162"/>
    </row>
    <row r="1236" spans="3:18" s="58" customFormat="1" x14ac:dyDescent="0.25">
      <c r="C1236" s="80"/>
      <c r="G1236" s="62"/>
      <c r="R1236" s="162"/>
    </row>
    <row r="1237" spans="3:18" s="58" customFormat="1" x14ac:dyDescent="0.25">
      <c r="C1237" s="80"/>
      <c r="G1237" s="62"/>
      <c r="R1237" s="162"/>
    </row>
    <row r="1238" spans="3:18" s="58" customFormat="1" x14ac:dyDescent="0.25">
      <c r="C1238" s="80"/>
      <c r="G1238" s="62"/>
      <c r="R1238" s="162"/>
    </row>
    <row r="1239" spans="3:18" s="58" customFormat="1" x14ac:dyDescent="0.25">
      <c r="C1239" s="80"/>
      <c r="G1239" s="62"/>
      <c r="R1239" s="162"/>
    </row>
    <row r="1240" spans="3:18" s="58" customFormat="1" x14ac:dyDescent="0.25">
      <c r="C1240" s="80"/>
      <c r="G1240" s="62"/>
      <c r="R1240" s="162"/>
    </row>
    <row r="1241" spans="3:18" s="58" customFormat="1" x14ac:dyDescent="0.25">
      <c r="C1241" s="80"/>
      <c r="G1241" s="62"/>
      <c r="R1241" s="162"/>
    </row>
    <row r="1242" spans="3:18" s="58" customFormat="1" x14ac:dyDescent="0.25">
      <c r="C1242" s="80"/>
      <c r="G1242" s="62"/>
      <c r="R1242" s="162"/>
    </row>
    <row r="1243" spans="3:18" s="58" customFormat="1" x14ac:dyDescent="0.25">
      <c r="C1243" s="80"/>
      <c r="G1243" s="62"/>
      <c r="R1243" s="162"/>
    </row>
    <row r="1244" spans="3:18" s="58" customFormat="1" x14ac:dyDescent="0.25">
      <c r="C1244" s="80"/>
      <c r="G1244" s="62"/>
      <c r="R1244" s="162"/>
    </row>
    <row r="1245" spans="3:18" s="58" customFormat="1" x14ac:dyDescent="0.25">
      <c r="C1245" s="80"/>
      <c r="G1245" s="62"/>
      <c r="R1245" s="162"/>
    </row>
    <row r="1246" spans="3:18" s="58" customFormat="1" x14ac:dyDescent="0.25">
      <c r="C1246" s="80"/>
      <c r="G1246" s="62"/>
      <c r="R1246" s="162"/>
    </row>
    <row r="1247" spans="3:18" s="58" customFormat="1" x14ac:dyDescent="0.25">
      <c r="C1247" s="80"/>
      <c r="G1247" s="62"/>
      <c r="R1247" s="162"/>
    </row>
    <row r="1248" spans="3:18" s="58" customFormat="1" x14ac:dyDescent="0.25">
      <c r="C1248" s="80"/>
      <c r="G1248" s="62"/>
      <c r="R1248" s="162"/>
    </row>
    <row r="1249" spans="3:18" s="58" customFormat="1" x14ac:dyDescent="0.25">
      <c r="C1249" s="80"/>
      <c r="G1249" s="62"/>
      <c r="R1249" s="162"/>
    </row>
    <row r="1250" spans="3:18" s="58" customFormat="1" x14ac:dyDescent="0.25">
      <c r="C1250" s="80"/>
      <c r="G1250" s="62"/>
      <c r="R1250" s="162"/>
    </row>
    <row r="1251" spans="3:18" s="58" customFormat="1" x14ac:dyDescent="0.25">
      <c r="C1251" s="80"/>
      <c r="G1251" s="62"/>
      <c r="R1251" s="162"/>
    </row>
    <row r="1252" spans="3:18" s="58" customFormat="1" x14ac:dyDescent="0.25">
      <c r="C1252" s="80"/>
      <c r="G1252" s="62"/>
      <c r="R1252" s="162"/>
    </row>
    <row r="1253" spans="3:18" s="58" customFormat="1" x14ac:dyDescent="0.25">
      <c r="C1253" s="80"/>
      <c r="G1253" s="62"/>
      <c r="R1253" s="162"/>
    </row>
    <row r="1254" spans="3:18" s="58" customFormat="1" x14ac:dyDescent="0.25">
      <c r="C1254" s="80"/>
      <c r="G1254" s="62"/>
      <c r="R1254" s="162"/>
    </row>
    <row r="1255" spans="3:18" s="58" customFormat="1" x14ac:dyDescent="0.25">
      <c r="C1255" s="80"/>
      <c r="G1255" s="62"/>
      <c r="R1255" s="162"/>
    </row>
    <row r="1256" spans="3:18" s="58" customFormat="1" x14ac:dyDescent="0.25">
      <c r="C1256" s="80"/>
      <c r="G1256" s="62"/>
      <c r="R1256" s="162"/>
    </row>
    <row r="1257" spans="3:18" s="58" customFormat="1" x14ac:dyDescent="0.25">
      <c r="C1257" s="80"/>
      <c r="G1257" s="62"/>
      <c r="R1257" s="162"/>
    </row>
    <row r="1258" spans="3:18" s="58" customFormat="1" x14ac:dyDescent="0.25">
      <c r="C1258" s="80"/>
      <c r="G1258" s="62"/>
      <c r="R1258" s="162"/>
    </row>
    <row r="1259" spans="3:18" s="58" customFormat="1" x14ac:dyDescent="0.25">
      <c r="C1259" s="80"/>
      <c r="G1259" s="62"/>
      <c r="R1259" s="162"/>
    </row>
    <row r="1260" spans="3:18" s="58" customFormat="1" x14ac:dyDescent="0.25">
      <c r="C1260" s="80"/>
      <c r="G1260" s="62"/>
      <c r="R1260" s="162"/>
    </row>
    <row r="1261" spans="3:18" s="58" customFormat="1" x14ac:dyDescent="0.25">
      <c r="C1261" s="80"/>
      <c r="G1261" s="62"/>
      <c r="R1261" s="162"/>
    </row>
    <row r="1262" spans="3:18" s="58" customFormat="1" x14ac:dyDescent="0.25">
      <c r="C1262" s="80"/>
      <c r="G1262" s="62"/>
      <c r="R1262" s="162"/>
    </row>
    <row r="1263" spans="3:18" s="58" customFormat="1" x14ac:dyDescent="0.25">
      <c r="C1263" s="80"/>
      <c r="G1263" s="62"/>
      <c r="R1263" s="162"/>
    </row>
    <row r="1264" spans="3:18" s="58" customFormat="1" x14ac:dyDescent="0.25">
      <c r="C1264" s="80"/>
      <c r="G1264" s="62"/>
      <c r="R1264" s="162"/>
    </row>
    <row r="1265" spans="3:18" s="58" customFormat="1" x14ac:dyDescent="0.25">
      <c r="C1265" s="80"/>
      <c r="G1265" s="62"/>
      <c r="R1265" s="162"/>
    </row>
    <row r="1266" spans="3:18" s="58" customFormat="1" x14ac:dyDescent="0.25">
      <c r="C1266" s="80"/>
      <c r="G1266" s="62"/>
      <c r="R1266" s="162"/>
    </row>
    <row r="1267" spans="3:18" s="58" customFormat="1" x14ac:dyDescent="0.25">
      <c r="C1267" s="80"/>
      <c r="G1267" s="62"/>
      <c r="R1267" s="162"/>
    </row>
    <row r="1268" spans="3:18" s="58" customFormat="1" x14ac:dyDescent="0.25">
      <c r="C1268" s="80"/>
      <c r="G1268" s="62"/>
      <c r="R1268" s="162"/>
    </row>
    <row r="1269" spans="3:18" s="58" customFormat="1" x14ac:dyDescent="0.25">
      <c r="C1269" s="80"/>
      <c r="G1269" s="62"/>
      <c r="R1269" s="162"/>
    </row>
    <row r="1270" spans="3:18" s="58" customFormat="1" x14ac:dyDescent="0.25">
      <c r="C1270" s="80"/>
      <c r="G1270" s="62"/>
      <c r="R1270" s="162"/>
    </row>
    <row r="1271" spans="3:18" s="58" customFormat="1" x14ac:dyDescent="0.25">
      <c r="C1271" s="80"/>
      <c r="G1271" s="62"/>
      <c r="R1271" s="162"/>
    </row>
    <row r="1272" spans="3:18" s="58" customFormat="1" x14ac:dyDescent="0.25">
      <c r="C1272" s="80"/>
      <c r="G1272" s="62"/>
      <c r="R1272" s="162"/>
    </row>
    <row r="1273" spans="3:18" s="58" customFormat="1" x14ac:dyDescent="0.25">
      <c r="C1273" s="80"/>
      <c r="G1273" s="62"/>
      <c r="R1273" s="162"/>
    </row>
    <row r="1274" spans="3:18" s="58" customFormat="1" x14ac:dyDescent="0.25">
      <c r="C1274" s="80"/>
      <c r="G1274" s="62"/>
      <c r="R1274" s="162"/>
    </row>
    <row r="1275" spans="3:18" s="58" customFormat="1" x14ac:dyDescent="0.25">
      <c r="C1275" s="80"/>
      <c r="G1275" s="62"/>
      <c r="R1275" s="162"/>
    </row>
    <row r="1276" spans="3:18" s="58" customFormat="1" x14ac:dyDescent="0.25">
      <c r="C1276" s="80"/>
      <c r="G1276" s="62"/>
      <c r="R1276" s="162"/>
    </row>
    <row r="1277" spans="3:18" s="58" customFormat="1" x14ac:dyDescent="0.25">
      <c r="C1277" s="80"/>
      <c r="G1277" s="62"/>
      <c r="R1277" s="162"/>
    </row>
    <row r="1278" spans="3:18" s="58" customFormat="1" x14ac:dyDescent="0.25">
      <c r="C1278" s="80"/>
      <c r="G1278" s="62"/>
      <c r="R1278" s="162"/>
    </row>
    <row r="1279" spans="3:18" s="58" customFormat="1" x14ac:dyDescent="0.25">
      <c r="C1279" s="80"/>
      <c r="G1279" s="62"/>
      <c r="R1279" s="162"/>
    </row>
    <row r="1280" spans="3:18" s="58" customFormat="1" x14ac:dyDescent="0.25">
      <c r="C1280" s="80"/>
      <c r="G1280" s="62"/>
      <c r="R1280" s="162"/>
    </row>
    <row r="1281" spans="3:18" s="58" customFormat="1" x14ac:dyDescent="0.25">
      <c r="C1281" s="80"/>
      <c r="G1281" s="62"/>
      <c r="R1281" s="162"/>
    </row>
    <row r="1282" spans="3:18" s="58" customFormat="1" x14ac:dyDescent="0.25">
      <c r="C1282" s="80"/>
      <c r="G1282" s="62"/>
      <c r="R1282" s="162"/>
    </row>
    <row r="1283" spans="3:18" s="58" customFormat="1" x14ac:dyDescent="0.25">
      <c r="C1283" s="80"/>
      <c r="G1283" s="62"/>
      <c r="R1283" s="162"/>
    </row>
    <row r="1284" spans="3:18" s="58" customFormat="1" x14ac:dyDescent="0.25">
      <c r="C1284" s="80"/>
      <c r="G1284" s="62"/>
      <c r="R1284" s="162"/>
    </row>
    <row r="1285" spans="3:18" s="58" customFormat="1" x14ac:dyDescent="0.25">
      <c r="C1285" s="80"/>
      <c r="G1285" s="62"/>
      <c r="R1285" s="162"/>
    </row>
    <row r="1286" spans="3:18" s="58" customFormat="1" x14ac:dyDescent="0.25">
      <c r="C1286" s="80"/>
      <c r="G1286" s="62"/>
      <c r="R1286" s="162"/>
    </row>
    <row r="1287" spans="3:18" s="58" customFormat="1" x14ac:dyDescent="0.25">
      <c r="C1287" s="80"/>
      <c r="G1287" s="62"/>
      <c r="R1287" s="162"/>
    </row>
    <row r="1288" spans="3:18" s="58" customFormat="1" x14ac:dyDescent="0.25">
      <c r="C1288" s="80"/>
      <c r="G1288" s="62"/>
      <c r="R1288" s="162"/>
    </row>
    <row r="1289" spans="3:18" s="58" customFormat="1" x14ac:dyDescent="0.25">
      <c r="C1289" s="80"/>
      <c r="G1289" s="62"/>
      <c r="R1289" s="162"/>
    </row>
    <row r="1290" spans="3:18" s="58" customFormat="1" x14ac:dyDescent="0.25">
      <c r="C1290" s="80"/>
      <c r="G1290" s="62"/>
      <c r="R1290" s="162"/>
    </row>
    <row r="1291" spans="3:18" s="58" customFormat="1" x14ac:dyDescent="0.25">
      <c r="C1291" s="80"/>
      <c r="G1291" s="62"/>
      <c r="R1291" s="162"/>
    </row>
    <row r="1292" spans="3:18" s="58" customFormat="1" x14ac:dyDescent="0.25">
      <c r="C1292" s="80"/>
      <c r="G1292" s="62"/>
      <c r="R1292" s="162"/>
    </row>
    <row r="1293" spans="3:18" s="58" customFormat="1" x14ac:dyDescent="0.25">
      <c r="C1293" s="80"/>
      <c r="G1293" s="62"/>
      <c r="R1293" s="162"/>
    </row>
    <row r="1294" spans="3:18" s="58" customFormat="1" x14ac:dyDescent="0.25">
      <c r="C1294" s="80"/>
      <c r="G1294" s="62"/>
      <c r="R1294" s="162"/>
    </row>
    <row r="1295" spans="3:18" s="58" customFormat="1" x14ac:dyDescent="0.25">
      <c r="C1295" s="80"/>
      <c r="G1295" s="62"/>
      <c r="R1295" s="162"/>
    </row>
    <row r="1296" spans="3:18" s="58" customFormat="1" x14ac:dyDescent="0.25">
      <c r="C1296" s="80"/>
      <c r="G1296" s="62"/>
      <c r="R1296" s="162"/>
    </row>
    <row r="1297" spans="3:18" s="58" customFormat="1" x14ac:dyDescent="0.25">
      <c r="C1297" s="80"/>
      <c r="G1297" s="62"/>
      <c r="R1297" s="162"/>
    </row>
    <row r="1298" spans="3:18" s="58" customFormat="1" x14ac:dyDescent="0.25">
      <c r="C1298" s="80"/>
      <c r="G1298" s="62"/>
      <c r="R1298" s="162"/>
    </row>
    <row r="1299" spans="3:18" s="58" customFormat="1" x14ac:dyDescent="0.25">
      <c r="C1299" s="80"/>
      <c r="G1299" s="62"/>
      <c r="R1299" s="162"/>
    </row>
    <row r="1300" spans="3:18" s="58" customFormat="1" x14ac:dyDescent="0.25">
      <c r="C1300" s="80"/>
      <c r="G1300" s="62"/>
      <c r="R1300" s="162"/>
    </row>
    <row r="1301" spans="3:18" s="58" customFormat="1" x14ac:dyDescent="0.25">
      <c r="C1301" s="80"/>
      <c r="G1301" s="62"/>
      <c r="R1301" s="162"/>
    </row>
    <row r="1302" spans="3:18" s="58" customFormat="1" x14ac:dyDescent="0.25">
      <c r="C1302" s="80"/>
      <c r="G1302" s="62"/>
      <c r="R1302" s="162"/>
    </row>
    <row r="1303" spans="3:18" s="58" customFormat="1" x14ac:dyDescent="0.25">
      <c r="C1303" s="80"/>
      <c r="G1303" s="62"/>
      <c r="R1303" s="162"/>
    </row>
    <row r="1304" spans="3:18" s="58" customFormat="1" x14ac:dyDescent="0.25">
      <c r="C1304" s="80"/>
      <c r="G1304" s="62"/>
      <c r="R1304" s="162"/>
    </row>
    <row r="1305" spans="3:18" s="58" customFormat="1" x14ac:dyDescent="0.25">
      <c r="C1305" s="80"/>
      <c r="G1305" s="62"/>
      <c r="R1305" s="162"/>
    </row>
    <row r="1306" spans="3:18" s="58" customFormat="1" x14ac:dyDescent="0.25">
      <c r="C1306" s="80"/>
      <c r="G1306" s="62"/>
      <c r="R1306" s="162"/>
    </row>
    <row r="1307" spans="3:18" s="58" customFormat="1" x14ac:dyDescent="0.25">
      <c r="C1307" s="80"/>
      <c r="G1307" s="62"/>
      <c r="R1307" s="162"/>
    </row>
    <row r="1308" spans="3:18" s="58" customFormat="1" x14ac:dyDescent="0.25">
      <c r="C1308" s="80"/>
      <c r="G1308" s="62"/>
      <c r="R1308" s="162"/>
    </row>
    <row r="1309" spans="3:18" s="58" customFormat="1" x14ac:dyDescent="0.25">
      <c r="C1309" s="80"/>
      <c r="G1309" s="62"/>
      <c r="R1309" s="162"/>
    </row>
    <row r="1310" spans="3:18" s="58" customFormat="1" x14ac:dyDescent="0.25">
      <c r="C1310" s="80"/>
      <c r="G1310" s="62"/>
      <c r="R1310" s="162"/>
    </row>
    <row r="1311" spans="3:18" s="58" customFormat="1" x14ac:dyDescent="0.25">
      <c r="C1311" s="80"/>
      <c r="G1311" s="62"/>
      <c r="R1311" s="162"/>
    </row>
    <row r="1312" spans="3:18" s="58" customFormat="1" x14ac:dyDescent="0.25">
      <c r="C1312" s="80"/>
      <c r="G1312" s="62"/>
      <c r="R1312" s="162"/>
    </row>
    <row r="1313" spans="3:18" s="58" customFormat="1" x14ac:dyDescent="0.25">
      <c r="C1313" s="80"/>
      <c r="G1313" s="62"/>
      <c r="R1313" s="162"/>
    </row>
    <row r="1314" spans="3:18" s="58" customFormat="1" x14ac:dyDescent="0.25">
      <c r="C1314" s="80"/>
      <c r="G1314" s="62"/>
      <c r="R1314" s="162"/>
    </row>
    <row r="1315" spans="3:18" s="58" customFormat="1" x14ac:dyDescent="0.25">
      <c r="C1315" s="80"/>
      <c r="G1315" s="62"/>
      <c r="R1315" s="162"/>
    </row>
    <row r="1316" spans="3:18" s="58" customFormat="1" x14ac:dyDescent="0.25">
      <c r="C1316" s="80"/>
      <c r="G1316" s="62"/>
      <c r="R1316" s="162"/>
    </row>
    <row r="1317" spans="3:18" s="58" customFormat="1" x14ac:dyDescent="0.25">
      <c r="C1317" s="80"/>
      <c r="G1317" s="62"/>
      <c r="R1317" s="162"/>
    </row>
    <row r="1318" spans="3:18" s="58" customFormat="1" x14ac:dyDescent="0.25">
      <c r="C1318" s="80"/>
      <c r="G1318" s="62"/>
      <c r="R1318" s="162"/>
    </row>
    <row r="1319" spans="3:18" s="58" customFormat="1" x14ac:dyDescent="0.25">
      <c r="C1319" s="80"/>
      <c r="G1319" s="62"/>
      <c r="R1319" s="162"/>
    </row>
    <row r="1320" spans="3:18" s="58" customFormat="1" x14ac:dyDescent="0.25">
      <c r="C1320" s="80"/>
      <c r="G1320" s="62"/>
      <c r="R1320" s="162"/>
    </row>
    <row r="1321" spans="3:18" s="58" customFormat="1" x14ac:dyDescent="0.25">
      <c r="C1321" s="80"/>
      <c r="G1321" s="62"/>
      <c r="R1321" s="162"/>
    </row>
    <row r="1322" spans="3:18" s="58" customFormat="1" x14ac:dyDescent="0.25">
      <c r="C1322" s="80"/>
      <c r="G1322" s="62"/>
      <c r="R1322" s="162"/>
    </row>
    <row r="1323" spans="3:18" s="58" customFormat="1" x14ac:dyDescent="0.25">
      <c r="C1323" s="80"/>
      <c r="G1323" s="62"/>
      <c r="R1323" s="162"/>
    </row>
    <row r="1324" spans="3:18" s="58" customFormat="1" x14ac:dyDescent="0.25">
      <c r="C1324" s="80"/>
      <c r="G1324" s="62"/>
      <c r="R1324" s="162"/>
    </row>
    <row r="1325" spans="3:18" s="58" customFormat="1" x14ac:dyDescent="0.25">
      <c r="C1325" s="80"/>
      <c r="G1325" s="62"/>
      <c r="R1325" s="162"/>
    </row>
    <row r="1326" spans="3:18" s="58" customFormat="1" x14ac:dyDescent="0.25">
      <c r="C1326" s="80"/>
      <c r="G1326" s="62"/>
      <c r="R1326" s="162"/>
    </row>
    <row r="1327" spans="3:18" s="58" customFormat="1" x14ac:dyDescent="0.25">
      <c r="C1327" s="80"/>
      <c r="G1327" s="62"/>
      <c r="R1327" s="162"/>
    </row>
    <row r="1328" spans="3:18" s="58" customFormat="1" x14ac:dyDescent="0.25">
      <c r="C1328" s="80"/>
      <c r="G1328" s="62"/>
      <c r="R1328" s="162"/>
    </row>
    <row r="1329" spans="3:18" s="58" customFormat="1" x14ac:dyDescent="0.25">
      <c r="C1329" s="80"/>
      <c r="G1329" s="62"/>
      <c r="R1329" s="162"/>
    </row>
    <row r="1330" spans="3:18" s="58" customFormat="1" x14ac:dyDescent="0.25">
      <c r="C1330" s="80"/>
      <c r="G1330" s="62"/>
      <c r="R1330" s="162"/>
    </row>
    <row r="1331" spans="3:18" s="58" customFormat="1" x14ac:dyDescent="0.25">
      <c r="C1331" s="80"/>
      <c r="G1331" s="62"/>
      <c r="R1331" s="162"/>
    </row>
    <row r="1332" spans="3:18" s="58" customFormat="1" x14ac:dyDescent="0.25">
      <c r="C1332" s="80"/>
      <c r="G1332" s="62"/>
      <c r="R1332" s="162"/>
    </row>
    <row r="1333" spans="3:18" s="58" customFormat="1" x14ac:dyDescent="0.25">
      <c r="C1333" s="80"/>
      <c r="G1333" s="62"/>
      <c r="R1333" s="162"/>
    </row>
    <row r="1334" spans="3:18" s="58" customFormat="1" x14ac:dyDescent="0.25">
      <c r="C1334" s="80"/>
      <c r="G1334" s="62"/>
      <c r="R1334" s="162"/>
    </row>
    <row r="1335" spans="3:18" s="58" customFormat="1" x14ac:dyDescent="0.25">
      <c r="C1335" s="80"/>
      <c r="G1335" s="62"/>
      <c r="R1335" s="162"/>
    </row>
    <row r="1336" spans="3:18" s="58" customFormat="1" x14ac:dyDescent="0.25">
      <c r="C1336" s="80"/>
      <c r="G1336" s="62"/>
      <c r="R1336" s="162"/>
    </row>
    <row r="1337" spans="3:18" s="58" customFormat="1" x14ac:dyDescent="0.25">
      <c r="C1337" s="80"/>
      <c r="G1337" s="62"/>
      <c r="R1337" s="162"/>
    </row>
    <row r="1338" spans="3:18" s="58" customFormat="1" x14ac:dyDescent="0.25">
      <c r="C1338" s="80"/>
      <c r="G1338" s="62"/>
      <c r="R1338" s="162"/>
    </row>
    <row r="1339" spans="3:18" s="58" customFormat="1" x14ac:dyDescent="0.25">
      <c r="C1339" s="80"/>
      <c r="G1339" s="62"/>
      <c r="R1339" s="162"/>
    </row>
    <row r="1340" spans="3:18" s="58" customFormat="1" x14ac:dyDescent="0.25">
      <c r="C1340" s="80"/>
      <c r="G1340" s="62"/>
      <c r="R1340" s="162"/>
    </row>
    <row r="1341" spans="3:18" s="58" customFormat="1" x14ac:dyDescent="0.25">
      <c r="C1341" s="80"/>
      <c r="G1341" s="62"/>
      <c r="R1341" s="162"/>
    </row>
    <row r="1342" spans="3:18" s="58" customFormat="1" x14ac:dyDescent="0.25">
      <c r="C1342" s="80"/>
      <c r="G1342" s="62"/>
      <c r="R1342" s="162"/>
    </row>
    <row r="1343" spans="3:18" s="58" customFormat="1" x14ac:dyDescent="0.25">
      <c r="C1343" s="80"/>
      <c r="G1343" s="62"/>
      <c r="R1343" s="162"/>
    </row>
    <row r="1344" spans="3:18" s="58" customFormat="1" x14ac:dyDescent="0.25">
      <c r="C1344" s="80"/>
      <c r="G1344" s="62"/>
      <c r="R1344" s="162"/>
    </row>
    <row r="1345" spans="3:18" s="58" customFormat="1" x14ac:dyDescent="0.25">
      <c r="C1345" s="80"/>
      <c r="G1345" s="62"/>
      <c r="R1345" s="162"/>
    </row>
    <row r="1346" spans="3:18" s="58" customFormat="1" x14ac:dyDescent="0.25">
      <c r="C1346" s="80"/>
      <c r="G1346" s="62"/>
      <c r="R1346" s="162"/>
    </row>
    <row r="1347" spans="3:18" s="58" customFormat="1" x14ac:dyDescent="0.25">
      <c r="C1347" s="80"/>
      <c r="G1347" s="62"/>
      <c r="R1347" s="162"/>
    </row>
    <row r="1348" spans="3:18" s="58" customFormat="1" x14ac:dyDescent="0.25">
      <c r="C1348" s="80"/>
      <c r="G1348" s="62"/>
      <c r="R1348" s="162"/>
    </row>
    <row r="1349" spans="3:18" s="58" customFormat="1" x14ac:dyDescent="0.25">
      <c r="C1349" s="80"/>
      <c r="G1349" s="62"/>
      <c r="R1349" s="162"/>
    </row>
    <row r="1350" spans="3:18" s="58" customFormat="1" x14ac:dyDescent="0.25">
      <c r="C1350" s="80"/>
      <c r="G1350" s="62"/>
      <c r="R1350" s="162"/>
    </row>
    <row r="1351" spans="3:18" s="58" customFormat="1" x14ac:dyDescent="0.25">
      <c r="C1351" s="80"/>
      <c r="G1351" s="62"/>
      <c r="R1351" s="162"/>
    </row>
    <row r="1352" spans="3:18" s="58" customFormat="1" x14ac:dyDescent="0.25">
      <c r="C1352" s="80"/>
      <c r="G1352" s="62"/>
      <c r="R1352" s="162"/>
    </row>
    <row r="1353" spans="3:18" s="58" customFormat="1" x14ac:dyDescent="0.25">
      <c r="C1353" s="80"/>
      <c r="G1353" s="62"/>
      <c r="R1353" s="162"/>
    </row>
    <row r="1354" spans="3:18" s="58" customFormat="1" x14ac:dyDescent="0.25">
      <c r="C1354" s="80"/>
      <c r="G1354" s="62"/>
      <c r="R1354" s="162"/>
    </row>
    <row r="1355" spans="3:18" s="58" customFormat="1" x14ac:dyDescent="0.25">
      <c r="C1355" s="80"/>
      <c r="G1355" s="62"/>
      <c r="R1355" s="162"/>
    </row>
    <row r="1356" spans="3:18" s="58" customFormat="1" x14ac:dyDescent="0.25">
      <c r="C1356" s="80"/>
      <c r="G1356" s="62"/>
      <c r="R1356" s="162"/>
    </row>
    <row r="1357" spans="3:18" s="58" customFormat="1" x14ac:dyDescent="0.25">
      <c r="C1357" s="80"/>
      <c r="G1357" s="62"/>
      <c r="R1357" s="162"/>
    </row>
    <row r="1358" spans="3:18" s="58" customFormat="1" x14ac:dyDescent="0.25">
      <c r="C1358" s="80"/>
      <c r="G1358" s="62"/>
      <c r="R1358" s="162"/>
    </row>
    <row r="1359" spans="3:18" s="58" customFormat="1" x14ac:dyDescent="0.25">
      <c r="C1359" s="80"/>
      <c r="G1359" s="62"/>
      <c r="R1359" s="162"/>
    </row>
    <row r="1360" spans="3:18" s="58" customFormat="1" x14ac:dyDescent="0.25">
      <c r="C1360" s="80"/>
      <c r="G1360" s="62"/>
      <c r="R1360" s="162"/>
    </row>
    <row r="1361" spans="3:18" s="58" customFormat="1" x14ac:dyDescent="0.25">
      <c r="C1361" s="80"/>
      <c r="G1361" s="62"/>
      <c r="R1361" s="162"/>
    </row>
    <row r="1362" spans="3:18" s="58" customFormat="1" x14ac:dyDescent="0.25">
      <c r="C1362" s="80"/>
      <c r="G1362" s="62"/>
      <c r="R1362" s="162"/>
    </row>
    <row r="1363" spans="3:18" s="58" customFormat="1" x14ac:dyDescent="0.25">
      <c r="C1363" s="80"/>
      <c r="G1363" s="62"/>
      <c r="R1363" s="162"/>
    </row>
    <row r="1364" spans="3:18" s="58" customFormat="1" x14ac:dyDescent="0.25">
      <c r="C1364" s="80"/>
      <c r="G1364" s="62"/>
      <c r="R1364" s="162"/>
    </row>
    <row r="1365" spans="3:18" s="58" customFormat="1" x14ac:dyDescent="0.25">
      <c r="C1365" s="80"/>
      <c r="G1365" s="62"/>
      <c r="R1365" s="162"/>
    </row>
    <row r="1366" spans="3:18" s="58" customFormat="1" x14ac:dyDescent="0.25">
      <c r="C1366" s="80"/>
      <c r="G1366" s="62"/>
      <c r="R1366" s="162"/>
    </row>
    <row r="1367" spans="3:18" s="58" customFormat="1" x14ac:dyDescent="0.25">
      <c r="C1367" s="80"/>
      <c r="G1367" s="62"/>
      <c r="R1367" s="162"/>
    </row>
    <row r="1368" spans="3:18" s="58" customFormat="1" x14ac:dyDescent="0.25">
      <c r="C1368" s="80"/>
      <c r="G1368" s="62"/>
      <c r="R1368" s="162"/>
    </row>
    <row r="1369" spans="3:18" s="58" customFormat="1" x14ac:dyDescent="0.25">
      <c r="C1369" s="80"/>
      <c r="G1369" s="62"/>
      <c r="R1369" s="162"/>
    </row>
    <row r="1370" spans="3:18" s="58" customFormat="1" x14ac:dyDescent="0.25">
      <c r="C1370" s="80"/>
      <c r="G1370" s="62"/>
      <c r="R1370" s="162"/>
    </row>
    <row r="1371" spans="3:18" s="58" customFormat="1" x14ac:dyDescent="0.25">
      <c r="C1371" s="80"/>
      <c r="G1371" s="62"/>
      <c r="R1371" s="162"/>
    </row>
    <row r="1372" spans="3:18" s="58" customFormat="1" x14ac:dyDescent="0.25">
      <c r="C1372" s="80"/>
      <c r="G1372" s="62"/>
      <c r="R1372" s="162"/>
    </row>
    <row r="1373" spans="3:18" s="58" customFormat="1" x14ac:dyDescent="0.25">
      <c r="C1373" s="80"/>
      <c r="G1373" s="62"/>
      <c r="R1373" s="162"/>
    </row>
    <row r="1374" spans="3:18" s="58" customFormat="1" x14ac:dyDescent="0.25">
      <c r="C1374" s="80"/>
      <c r="G1374" s="62"/>
      <c r="R1374" s="162"/>
    </row>
    <row r="1375" spans="3:18" s="58" customFormat="1" x14ac:dyDescent="0.25">
      <c r="C1375" s="80"/>
      <c r="G1375" s="62"/>
      <c r="R1375" s="162"/>
    </row>
    <row r="1376" spans="3:18" s="58" customFormat="1" x14ac:dyDescent="0.25">
      <c r="C1376" s="80"/>
      <c r="G1376" s="62"/>
      <c r="R1376" s="162"/>
    </row>
    <row r="1377" spans="3:18" s="58" customFormat="1" x14ac:dyDescent="0.25">
      <c r="C1377" s="80"/>
      <c r="G1377" s="62"/>
      <c r="R1377" s="162"/>
    </row>
    <row r="1378" spans="3:18" s="58" customFormat="1" x14ac:dyDescent="0.25">
      <c r="C1378" s="80"/>
      <c r="G1378" s="62"/>
      <c r="R1378" s="162"/>
    </row>
    <row r="1379" spans="3:18" s="58" customFormat="1" x14ac:dyDescent="0.25">
      <c r="C1379" s="80"/>
      <c r="G1379" s="62"/>
      <c r="R1379" s="162"/>
    </row>
    <row r="1380" spans="3:18" s="58" customFormat="1" x14ac:dyDescent="0.25">
      <c r="C1380" s="80"/>
      <c r="G1380" s="62"/>
      <c r="R1380" s="162"/>
    </row>
    <row r="1381" spans="3:18" s="58" customFormat="1" x14ac:dyDescent="0.25">
      <c r="C1381" s="80"/>
      <c r="G1381" s="62"/>
      <c r="R1381" s="162"/>
    </row>
    <row r="1382" spans="3:18" s="58" customFormat="1" x14ac:dyDescent="0.25">
      <c r="C1382" s="80"/>
      <c r="G1382" s="62"/>
      <c r="R1382" s="162"/>
    </row>
    <row r="1383" spans="3:18" s="58" customFormat="1" x14ac:dyDescent="0.25">
      <c r="C1383" s="80"/>
      <c r="G1383" s="62"/>
      <c r="R1383" s="162"/>
    </row>
    <row r="1384" spans="3:18" s="58" customFormat="1" x14ac:dyDescent="0.25">
      <c r="C1384" s="80"/>
      <c r="G1384" s="62"/>
      <c r="R1384" s="162"/>
    </row>
    <row r="1385" spans="3:18" s="58" customFormat="1" x14ac:dyDescent="0.25">
      <c r="C1385" s="80"/>
      <c r="G1385" s="62"/>
      <c r="R1385" s="162"/>
    </row>
    <row r="1386" spans="3:18" s="58" customFormat="1" x14ac:dyDescent="0.25">
      <c r="C1386" s="80"/>
      <c r="G1386" s="62"/>
      <c r="R1386" s="162"/>
    </row>
    <row r="1387" spans="3:18" s="58" customFormat="1" x14ac:dyDescent="0.25">
      <c r="C1387" s="80"/>
      <c r="G1387" s="62"/>
      <c r="R1387" s="162"/>
    </row>
    <row r="1388" spans="3:18" s="58" customFormat="1" x14ac:dyDescent="0.25">
      <c r="C1388" s="80"/>
      <c r="G1388" s="62"/>
      <c r="R1388" s="162"/>
    </row>
    <row r="1389" spans="3:18" s="58" customFormat="1" x14ac:dyDescent="0.25">
      <c r="C1389" s="80"/>
      <c r="G1389" s="62"/>
      <c r="R1389" s="162"/>
    </row>
    <row r="1390" spans="3:18" s="58" customFormat="1" x14ac:dyDescent="0.25">
      <c r="C1390" s="80"/>
      <c r="G1390" s="62"/>
      <c r="R1390" s="162"/>
    </row>
    <row r="1391" spans="3:18" s="58" customFormat="1" x14ac:dyDescent="0.25">
      <c r="C1391" s="80"/>
      <c r="G1391" s="62"/>
      <c r="R1391" s="162"/>
    </row>
    <row r="1392" spans="3:18" s="58" customFormat="1" x14ac:dyDescent="0.25">
      <c r="C1392" s="80"/>
      <c r="G1392" s="62"/>
      <c r="R1392" s="162"/>
    </row>
    <row r="1393" spans="3:18" s="58" customFormat="1" x14ac:dyDescent="0.25">
      <c r="C1393" s="80"/>
      <c r="G1393" s="62"/>
      <c r="R1393" s="162"/>
    </row>
    <row r="1394" spans="3:18" s="58" customFormat="1" x14ac:dyDescent="0.25">
      <c r="C1394" s="80"/>
      <c r="G1394" s="62"/>
      <c r="R1394" s="162"/>
    </row>
    <row r="1395" spans="3:18" s="58" customFormat="1" x14ac:dyDescent="0.25">
      <c r="C1395" s="80"/>
      <c r="G1395" s="62"/>
      <c r="R1395" s="162"/>
    </row>
    <row r="1396" spans="3:18" s="58" customFormat="1" x14ac:dyDescent="0.25">
      <c r="C1396" s="80"/>
      <c r="G1396" s="62"/>
      <c r="R1396" s="162"/>
    </row>
    <row r="1397" spans="3:18" s="58" customFormat="1" x14ac:dyDescent="0.25">
      <c r="C1397" s="80"/>
      <c r="G1397" s="62"/>
      <c r="R1397" s="162"/>
    </row>
    <row r="1398" spans="3:18" s="58" customFormat="1" x14ac:dyDescent="0.25">
      <c r="C1398" s="80"/>
      <c r="G1398" s="62"/>
      <c r="R1398" s="162"/>
    </row>
    <row r="1399" spans="3:18" s="58" customFormat="1" x14ac:dyDescent="0.25">
      <c r="C1399" s="80"/>
      <c r="G1399" s="62"/>
      <c r="R1399" s="162"/>
    </row>
    <row r="1400" spans="3:18" s="58" customFormat="1" x14ac:dyDescent="0.25">
      <c r="C1400" s="80"/>
      <c r="G1400" s="62"/>
      <c r="R1400" s="162"/>
    </row>
    <row r="1401" spans="3:18" s="58" customFormat="1" x14ac:dyDescent="0.25">
      <c r="C1401" s="80"/>
      <c r="G1401" s="62"/>
      <c r="R1401" s="162"/>
    </row>
    <row r="1402" spans="3:18" s="58" customFormat="1" x14ac:dyDescent="0.25">
      <c r="C1402" s="80"/>
      <c r="G1402" s="62"/>
      <c r="R1402" s="162"/>
    </row>
    <row r="1403" spans="3:18" s="58" customFormat="1" x14ac:dyDescent="0.25">
      <c r="C1403" s="80"/>
      <c r="G1403" s="62"/>
      <c r="R1403" s="162"/>
    </row>
    <row r="1404" spans="3:18" s="58" customFormat="1" x14ac:dyDescent="0.25">
      <c r="C1404" s="80"/>
      <c r="G1404" s="62"/>
      <c r="R1404" s="162"/>
    </row>
    <row r="1405" spans="3:18" s="58" customFormat="1" x14ac:dyDescent="0.25">
      <c r="C1405" s="80"/>
      <c r="G1405" s="62"/>
      <c r="R1405" s="162"/>
    </row>
    <row r="1406" spans="3:18" s="58" customFormat="1" x14ac:dyDescent="0.25">
      <c r="C1406" s="80"/>
      <c r="G1406" s="62"/>
      <c r="R1406" s="162"/>
    </row>
    <row r="1407" spans="3:18" s="58" customFormat="1" x14ac:dyDescent="0.25">
      <c r="C1407" s="80"/>
      <c r="G1407" s="62"/>
      <c r="R1407" s="162"/>
    </row>
    <row r="1408" spans="3:18" s="58" customFormat="1" x14ac:dyDescent="0.25">
      <c r="C1408" s="80"/>
      <c r="G1408" s="62"/>
      <c r="R1408" s="162"/>
    </row>
    <row r="1409" spans="3:18" s="58" customFormat="1" x14ac:dyDescent="0.25">
      <c r="C1409" s="80"/>
      <c r="G1409" s="62"/>
      <c r="R1409" s="162"/>
    </row>
    <row r="1410" spans="3:18" s="58" customFormat="1" x14ac:dyDescent="0.25">
      <c r="C1410" s="80"/>
      <c r="G1410" s="62"/>
      <c r="R1410" s="162"/>
    </row>
    <row r="1411" spans="3:18" s="58" customFormat="1" x14ac:dyDescent="0.25">
      <c r="C1411" s="80"/>
      <c r="G1411" s="62"/>
      <c r="R1411" s="162"/>
    </row>
    <row r="1412" spans="3:18" s="58" customFormat="1" x14ac:dyDescent="0.25">
      <c r="C1412" s="80"/>
      <c r="G1412" s="62"/>
      <c r="R1412" s="162"/>
    </row>
    <row r="1413" spans="3:18" s="58" customFormat="1" x14ac:dyDescent="0.25">
      <c r="C1413" s="80"/>
      <c r="G1413" s="62"/>
      <c r="R1413" s="162"/>
    </row>
    <row r="1414" spans="3:18" s="58" customFormat="1" x14ac:dyDescent="0.25">
      <c r="C1414" s="80"/>
      <c r="G1414" s="62"/>
      <c r="R1414" s="162"/>
    </row>
    <row r="1415" spans="3:18" s="58" customFormat="1" x14ac:dyDescent="0.25">
      <c r="C1415" s="80"/>
      <c r="G1415" s="62"/>
      <c r="R1415" s="162"/>
    </row>
    <row r="1416" spans="3:18" s="58" customFormat="1" x14ac:dyDescent="0.25">
      <c r="C1416" s="80"/>
      <c r="G1416" s="62"/>
      <c r="R1416" s="162"/>
    </row>
    <row r="1417" spans="3:18" s="58" customFormat="1" x14ac:dyDescent="0.25">
      <c r="C1417" s="80"/>
      <c r="G1417" s="62"/>
      <c r="R1417" s="162"/>
    </row>
    <row r="1418" spans="3:18" s="58" customFormat="1" x14ac:dyDescent="0.25">
      <c r="C1418" s="80"/>
      <c r="G1418" s="62"/>
      <c r="R1418" s="162"/>
    </row>
    <row r="1419" spans="3:18" s="58" customFormat="1" x14ac:dyDescent="0.25">
      <c r="C1419" s="80"/>
      <c r="G1419" s="62"/>
      <c r="R1419" s="162"/>
    </row>
    <row r="1420" spans="3:18" s="58" customFormat="1" x14ac:dyDescent="0.25">
      <c r="C1420" s="80"/>
      <c r="G1420" s="62"/>
      <c r="R1420" s="162"/>
    </row>
    <row r="1421" spans="3:18" s="58" customFormat="1" x14ac:dyDescent="0.25">
      <c r="C1421" s="80"/>
      <c r="G1421" s="62"/>
      <c r="R1421" s="162"/>
    </row>
    <row r="1422" spans="3:18" s="58" customFormat="1" x14ac:dyDescent="0.25">
      <c r="C1422" s="80"/>
      <c r="G1422" s="62"/>
      <c r="R1422" s="162"/>
    </row>
    <row r="1423" spans="3:18" s="58" customFormat="1" x14ac:dyDescent="0.25">
      <c r="C1423" s="80"/>
      <c r="G1423" s="62"/>
      <c r="R1423" s="162"/>
    </row>
    <row r="1424" spans="3:18" s="58" customFormat="1" x14ac:dyDescent="0.25">
      <c r="C1424" s="80"/>
      <c r="G1424" s="62"/>
      <c r="R1424" s="162"/>
    </row>
    <row r="1425" spans="3:18" s="58" customFormat="1" x14ac:dyDescent="0.25">
      <c r="C1425" s="80"/>
      <c r="G1425" s="62"/>
      <c r="R1425" s="162"/>
    </row>
    <row r="1426" spans="3:18" s="58" customFormat="1" x14ac:dyDescent="0.25">
      <c r="C1426" s="80"/>
      <c r="G1426" s="62"/>
      <c r="R1426" s="162"/>
    </row>
    <row r="1427" spans="3:18" s="58" customFormat="1" x14ac:dyDescent="0.25">
      <c r="C1427" s="80"/>
      <c r="G1427" s="62"/>
      <c r="R1427" s="162"/>
    </row>
    <row r="1428" spans="3:18" s="58" customFormat="1" x14ac:dyDescent="0.25">
      <c r="C1428" s="80"/>
      <c r="G1428" s="62"/>
      <c r="R1428" s="162"/>
    </row>
    <row r="1429" spans="3:18" s="58" customFormat="1" x14ac:dyDescent="0.25">
      <c r="C1429" s="80"/>
      <c r="G1429" s="62"/>
      <c r="R1429" s="162"/>
    </row>
    <row r="1430" spans="3:18" s="58" customFormat="1" x14ac:dyDescent="0.25">
      <c r="C1430" s="80"/>
      <c r="G1430" s="62"/>
      <c r="R1430" s="162"/>
    </row>
    <row r="1431" spans="3:18" s="58" customFormat="1" x14ac:dyDescent="0.25">
      <c r="C1431" s="80"/>
      <c r="G1431" s="62"/>
      <c r="R1431" s="162"/>
    </row>
    <row r="1432" spans="3:18" s="58" customFormat="1" x14ac:dyDescent="0.25">
      <c r="C1432" s="80"/>
      <c r="G1432" s="62"/>
      <c r="R1432" s="162"/>
    </row>
    <row r="1433" spans="3:18" s="58" customFormat="1" x14ac:dyDescent="0.25">
      <c r="C1433" s="80"/>
      <c r="G1433" s="62"/>
      <c r="R1433" s="162"/>
    </row>
    <row r="1434" spans="3:18" s="58" customFormat="1" x14ac:dyDescent="0.25">
      <c r="C1434" s="80"/>
      <c r="G1434" s="62"/>
      <c r="R1434" s="162"/>
    </row>
    <row r="1435" spans="3:18" s="58" customFormat="1" x14ac:dyDescent="0.25">
      <c r="C1435" s="80"/>
      <c r="G1435" s="62"/>
      <c r="R1435" s="162"/>
    </row>
    <row r="1436" spans="3:18" s="58" customFormat="1" x14ac:dyDescent="0.25">
      <c r="C1436" s="80"/>
      <c r="G1436" s="62"/>
      <c r="R1436" s="162"/>
    </row>
    <row r="1437" spans="3:18" s="58" customFormat="1" x14ac:dyDescent="0.25">
      <c r="C1437" s="80"/>
      <c r="G1437" s="62"/>
      <c r="R1437" s="162"/>
    </row>
    <row r="1438" spans="3:18" s="58" customFormat="1" x14ac:dyDescent="0.25">
      <c r="C1438" s="80"/>
      <c r="G1438" s="62"/>
      <c r="R1438" s="162"/>
    </row>
    <row r="1439" spans="3:18" s="58" customFormat="1" x14ac:dyDescent="0.25">
      <c r="C1439" s="80"/>
      <c r="G1439" s="62"/>
      <c r="R1439" s="162"/>
    </row>
    <row r="1440" spans="3:18" s="58" customFormat="1" x14ac:dyDescent="0.25">
      <c r="C1440" s="80"/>
      <c r="G1440" s="62"/>
      <c r="R1440" s="162"/>
    </row>
    <row r="1441" spans="3:18" s="58" customFormat="1" x14ac:dyDescent="0.25">
      <c r="C1441" s="80"/>
      <c r="G1441" s="62"/>
      <c r="R1441" s="162"/>
    </row>
    <row r="1442" spans="3:18" s="58" customFormat="1" x14ac:dyDescent="0.25">
      <c r="C1442" s="80"/>
      <c r="G1442" s="62"/>
      <c r="R1442" s="162"/>
    </row>
    <row r="1443" spans="3:18" s="58" customFormat="1" x14ac:dyDescent="0.25">
      <c r="C1443" s="80"/>
      <c r="G1443" s="62"/>
      <c r="R1443" s="162"/>
    </row>
    <row r="1444" spans="3:18" s="58" customFormat="1" x14ac:dyDescent="0.25">
      <c r="C1444" s="80"/>
      <c r="G1444" s="62"/>
      <c r="R1444" s="162"/>
    </row>
    <row r="1445" spans="3:18" s="58" customFormat="1" x14ac:dyDescent="0.25">
      <c r="C1445" s="80"/>
      <c r="G1445" s="62"/>
      <c r="R1445" s="162"/>
    </row>
    <row r="1446" spans="3:18" s="58" customFormat="1" x14ac:dyDescent="0.25">
      <c r="C1446" s="80"/>
      <c r="G1446" s="62"/>
      <c r="R1446" s="162"/>
    </row>
    <row r="1447" spans="3:18" s="58" customFormat="1" x14ac:dyDescent="0.25">
      <c r="C1447" s="80"/>
      <c r="G1447" s="62"/>
      <c r="R1447" s="162"/>
    </row>
    <row r="1448" spans="3:18" s="58" customFormat="1" x14ac:dyDescent="0.25">
      <c r="C1448" s="80"/>
      <c r="G1448" s="62"/>
      <c r="R1448" s="162"/>
    </row>
    <row r="1449" spans="3:18" s="58" customFormat="1" x14ac:dyDescent="0.25">
      <c r="C1449" s="80"/>
      <c r="G1449" s="62"/>
      <c r="R1449" s="162"/>
    </row>
    <row r="1450" spans="3:18" s="58" customFormat="1" x14ac:dyDescent="0.25">
      <c r="C1450" s="80"/>
      <c r="G1450" s="62"/>
      <c r="R1450" s="162"/>
    </row>
    <row r="1451" spans="3:18" s="58" customFormat="1" x14ac:dyDescent="0.25">
      <c r="C1451" s="80"/>
      <c r="G1451" s="62"/>
      <c r="R1451" s="162"/>
    </row>
    <row r="1452" spans="3:18" s="58" customFormat="1" x14ac:dyDescent="0.25">
      <c r="C1452" s="80"/>
      <c r="G1452" s="62"/>
      <c r="R1452" s="162"/>
    </row>
    <row r="1453" spans="3:18" s="58" customFormat="1" x14ac:dyDescent="0.25">
      <c r="C1453" s="80"/>
      <c r="G1453" s="62"/>
      <c r="R1453" s="162"/>
    </row>
    <row r="1454" spans="3:18" s="58" customFormat="1" x14ac:dyDescent="0.25">
      <c r="C1454" s="80"/>
      <c r="G1454" s="62"/>
      <c r="R1454" s="162"/>
    </row>
    <row r="1455" spans="3:18" s="58" customFormat="1" x14ac:dyDescent="0.25">
      <c r="C1455" s="80"/>
      <c r="G1455" s="62"/>
      <c r="R1455" s="162"/>
    </row>
    <row r="1456" spans="3:18" s="58" customFormat="1" x14ac:dyDescent="0.25">
      <c r="C1456" s="80"/>
      <c r="G1456" s="62"/>
      <c r="R1456" s="162"/>
    </row>
    <row r="1457" spans="3:18" s="58" customFormat="1" x14ac:dyDescent="0.25">
      <c r="C1457" s="80"/>
      <c r="G1457" s="62"/>
      <c r="R1457" s="162"/>
    </row>
    <row r="1458" spans="3:18" s="58" customFormat="1" x14ac:dyDescent="0.25">
      <c r="C1458" s="80"/>
      <c r="G1458" s="62"/>
      <c r="R1458" s="162"/>
    </row>
    <row r="1459" spans="3:18" s="58" customFormat="1" x14ac:dyDescent="0.25">
      <c r="C1459" s="80"/>
      <c r="G1459" s="62"/>
      <c r="R1459" s="162"/>
    </row>
    <row r="1460" spans="3:18" s="58" customFormat="1" x14ac:dyDescent="0.25">
      <c r="C1460" s="80"/>
      <c r="G1460" s="62"/>
      <c r="R1460" s="162"/>
    </row>
    <row r="1461" spans="3:18" s="58" customFormat="1" x14ac:dyDescent="0.25">
      <c r="C1461" s="80"/>
      <c r="G1461" s="62"/>
      <c r="R1461" s="162"/>
    </row>
    <row r="1462" spans="3:18" s="58" customFormat="1" x14ac:dyDescent="0.25">
      <c r="C1462" s="80"/>
      <c r="G1462" s="62"/>
      <c r="R1462" s="162"/>
    </row>
    <row r="1463" spans="3:18" s="58" customFormat="1" x14ac:dyDescent="0.25">
      <c r="C1463" s="80"/>
      <c r="G1463" s="62"/>
      <c r="R1463" s="162"/>
    </row>
    <row r="1464" spans="3:18" s="58" customFormat="1" x14ac:dyDescent="0.25">
      <c r="C1464" s="80"/>
      <c r="G1464" s="62"/>
      <c r="R1464" s="162"/>
    </row>
    <row r="1465" spans="3:18" s="58" customFormat="1" x14ac:dyDescent="0.25">
      <c r="C1465" s="80"/>
      <c r="G1465" s="62"/>
      <c r="R1465" s="162"/>
    </row>
    <row r="1466" spans="3:18" s="58" customFormat="1" x14ac:dyDescent="0.25">
      <c r="C1466" s="80"/>
      <c r="G1466" s="62"/>
      <c r="R1466" s="162"/>
    </row>
    <row r="1467" spans="3:18" s="58" customFormat="1" x14ac:dyDescent="0.25">
      <c r="C1467" s="80"/>
      <c r="G1467" s="62"/>
      <c r="R1467" s="162"/>
    </row>
    <row r="1468" spans="3:18" s="58" customFormat="1" x14ac:dyDescent="0.25">
      <c r="C1468" s="80"/>
      <c r="G1468" s="62"/>
      <c r="R1468" s="162"/>
    </row>
    <row r="1469" spans="3:18" s="58" customFormat="1" x14ac:dyDescent="0.25">
      <c r="C1469" s="80"/>
      <c r="G1469" s="62"/>
      <c r="R1469" s="162"/>
    </row>
    <row r="1470" spans="3:18" s="58" customFormat="1" x14ac:dyDescent="0.25">
      <c r="C1470" s="80"/>
      <c r="G1470" s="62"/>
      <c r="R1470" s="162"/>
    </row>
    <row r="1471" spans="3:18" s="58" customFormat="1" x14ac:dyDescent="0.25">
      <c r="C1471" s="80"/>
      <c r="G1471" s="62"/>
      <c r="R1471" s="162"/>
    </row>
    <row r="1472" spans="3:18" s="58" customFormat="1" x14ac:dyDescent="0.25">
      <c r="C1472" s="80"/>
      <c r="G1472" s="62"/>
      <c r="R1472" s="162"/>
    </row>
    <row r="1473" spans="3:18" s="58" customFormat="1" x14ac:dyDescent="0.25">
      <c r="C1473" s="80"/>
      <c r="G1473" s="62"/>
      <c r="R1473" s="162"/>
    </row>
    <row r="1474" spans="3:18" s="58" customFormat="1" x14ac:dyDescent="0.25">
      <c r="C1474" s="80"/>
      <c r="G1474" s="62"/>
      <c r="R1474" s="162"/>
    </row>
    <row r="1475" spans="3:18" s="58" customFormat="1" x14ac:dyDescent="0.25">
      <c r="C1475" s="80"/>
      <c r="G1475" s="62"/>
      <c r="R1475" s="162"/>
    </row>
    <row r="1476" spans="3:18" s="58" customFormat="1" x14ac:dyDescent="0.25">
      <c r="C1476" s="80"/>
      <c r="G1476" s="62"/>
      <c r="R1476" s="162"/>
    </row>
    <row r="1477" spans="3:18" s="58" customFormat="1" x14ac:dyDescent="0.25">
      <c r="C1477" s="80"/>
      <c r="G1477" s="62"/>
      <c r="R1477" s="162"/>
    </row>
    <row r="1478" spans="3:18" s="58" customFormat="1" x14ac:dyDescent="0.25">
      <c r="C1478" s="80"/>
      <c r="G1478" s="62"/>
      <c r="R1478" s="162"/>
    </row>
    <row r="1479" spans="3:18" s="58" customFormat="1" x14ac:dyDescent="0.25">
      <c r="C1479" s="80"/>
      <c r="G1479" s="62"/>
      <c r="R1479" s="162"/>
    </row>
    <row r="1480" spans="3:18" s="58" customFormat="1" x14ac:dyDescent="0.25">
      <c r="C1480" s="80"/>
      <c r="G1480" s="62"/>
      <c r="R1480" s="162"/>
    </row>
    <row r="1481" spans="3:18" s="58" customFormat="1" x14ac:dyDescent="0.25">
      <c r="C1481" s="80"/>
      <c r="G1481" s="62"/>
      <c r="R1481" s="162"/>
    </row>
    <row r="1482" spans="3:18" s="58" customFormat="1" x14ac:dyDescent="0.25">
      <c r="C1482" s="80"/>
      <c r="G1482" s="62"/>
      <c r="R1482" s="162"/>
    </row>
    <row r="1483" spans="3:18" s="58" customFormat="1" x14ac:dyDescent="0.25">
      <c r="C1483" s="80"/>
      <c r="G1483" s="62"/>
      <c r="R1483" s="162"/>
    </row>
    <row r="1484" spans="3:18" s="58" customFormat="1" x14ac:dyDescent="0.25">
      <c r="C1484" s="80"/>
      <c r="G1484" s="62"/>
      <c r="R1484" s="162"/>
    </row>
    <row r="1485" spans="3:18" s="58" customFormat="1" x14ac:dyDescent="0.25">
      <c r="C1485" s="80"/>
      <c r="G1485" s="62"/>
      <c r="R1485" s="162"/>
    </row>
    <row r="1486" spans="3:18" s="58" customFormat="1" x14ac:dyDescent="0.25">
      <c r="C1486" s="80"/>
      <c r="G1486" s="62"/>
      <c r="R1486" s="162"/>
    </row>
    <row r="1487" spans="3:18" s="58" customFormat="1" x14ac:dyDescent="0.25">
      <c r="C1487" s="80"/>
      <c r="G1487" s="62"/>
      <c r="R1487" s="162"/>
    </row>
    <row r="1488" spans="3:18" s="58" customFormat="1" x14ac:dyDescent="0.25">
      <c r="C1488" s="80"/>
      <c r="G1488" s="62"/>
      <c r="R1488" s="162"/>
    </row>
    <row r="1489" spans="3:18" s="58" customFormat="1" x14ac:dyDescent="0.25">
      <c r="C1489" s="80"/>
      <c r="G1489" s="62"/>
      <c r="R1489" s="162"/>
    </row>
    <row r="1490" spans="3:18" s="58" customFormat="1" x14ac:dyDescent="0.25">
      <c r="C1490" s="80"/>
      <c r="G1490" s="62"/>
      <c r="R1490" s="162"/>
    </row>
    <row r="1491" spans="3:18" s="58" customFormat="1" x14ac:dyDescent="0.25">
      <c r="C1491" s="80"/>
      <c r="G1491" s="62"/>
      <c r="R1491" s="162"/>
    </row>
    <row r="1492" spans="3:18" s="58" customFormat="1" x14ac:dyDescent="0.25">
      <c r="C1492" s="80"/>
      <c r="G1492" s="62"/>
      <c r="R1492" s="162"/>
    </row>
    <row r="1493" spans="3:18" s="58" customFormat="1" x14ac:dyDescent="0.25">
      <c r="C1493" s="80"/>
      <c r="G1493" s="62"/>
      <c r="R1493" s="162"/>
    </row>
    <row r="1494" spans="3:18" s="58" customFormat="1" x14ac:dyDescent="0.25">
      <c r="C1494" s="80"/>
      <c r="G1494" s="62"/>
      <c r="R1494" s="162"/>
    </row>
    <row r="1495" spans="3:18" s="58" customFormat="1" x14ac:dyDescent="0.25">
      <c r="C1495" s="80"/>
      <c r="G1495" s="62"/>
      <c r="R1495" s="162"/>
    </row>
    <row r="1496" spans="3:18" s="58" customFormat="1" x14ac:dyDescent="0.25">
      <c r="C1496" s="80"/>
      <c r="G1496" s="62"/>
      <c r="R1496" s="162"/>
    </row>
    <row r="1497" spans="3:18" s="58" customFormat="1" x14ac:dyDescent="0.25">
      <c r="C1497" s="80"/>
      <c r="G1497" s="62"/>
      <c r="R1497" s="162"/>
    </row>
    <row r="1498" spans="3:18" s="58" customFormat="1" x14ac:dyDescent="0.25">
      <c r="C1498" s="80"/>
      <c r="G1498" s="62"/>
      <c r="R1498" s="162"/>
    </row>
    <row r="1499" spans="3:18" s="58" customFormat="1" x14ac:dyDescent="0.25">
      <c r="C1499" s="80"/>
      <c r="G1499" s="62"/>
      <c r="R1499" s="162"/>
    </row>
    <row r="1500" spans="3:18" s="58" customFormat="1" x14ac:dyDescent="0.25">
      <c r="C1500" s="80"/>
      <c r="G1500" s="62"/>
      <c r="R1500" s="162"/>
    </row>
    <row r="1501" spans="3:18" s="58" customFormat="1" x14ac:dyDescent="0.25">
      <c r="C1501" s="80"/>
      <c r="G1501" s="62"/>
      <c r="R1501" s="162"/>
    </row>
    <row r="1502" spans="3:18" s="58" customFormat="1" x14ac:dyDescent="0.25">
      <c r="C1502" s="80"/>
      <c r="G1502" s="62"/>
      <c r="R1502" s="162"/>
    </row>
    <row r="1503" spans="3:18" s="58" customFormat="1" x14ac:dyDescent="0.25">
      <c r="C1503" s="80"/>
      <c r="G1503" s="62"/>
      <c r="R1503" s="162"/>
    </row>
    <row r="1504" spans="3:18" s="58" customFormat="1" x14ac:dyDescent="0.25">
      <c r="C1504" s="80"/>
      <c r="G1504" s="62"/>
      <c r="R1504" s="162"/>
    </row>
    <row r="1505" spans="3:18" s="58" customFormat="1" x14ac:dyDescent="0.25">
      <c r="C1505" s="80"/>
      <c r="G1505" s="62"/>
      <c r="R1505" s="162"/>
    </row>
    <row r="1506" spans="3:18" s="58" customFormat="1" x14ac:dyDescent="0.25">
      <c r="C1506" s="80"/>
      <c r="G1506" s="62"/>
      <c r="R1506" s="162"/>
    </row>
    <row r="1507" spans="3:18" s="58" customFormat="1" x14ac:dyDescent="0.25">
      <c r="C1507" s="80"/>
      <c r="G1507" s="62"/>
      <c r="R1507" s="162"/>
    </row>
    <row r="1508" spans="3:18" s="58" customFormat="1" x14ac:dyDescent="0.25">
      <c r="C1508" s="80"/>
      <c r="G1508" s="62"/>
      <c r="R1508" s="162"/>
    </row>
    <row r="1509" spans="3:18" s="58" customFormat="1" x14ac:dyDescent="0.25">
      <c r="C1509" s="80"/>
      <c r="G1509" s="62"/>
      <c r="R1509" s="162"/>
    </row>
    <row r="1510" spans="3:18" s="58" customFormat="1" x14ac:dyDescent="0.25">
      <c r="C1510" s="80"/>
      <c r="G1510" s="62"/>
      <c r="R1510" s="162"/>
    </row>
    <row r="1511" spans="3:18" s="58" customFormat="1" x14ac:dyDescent="0.25">
      <c r="C1511" s="80"/>
      <c r="G1511" s="62"/>
      <c r="R1511" s="162"/>
    </row>
    <row r="1512" spans="3:18" s="58" customFormat="1" x14ac:dyDescent="0.25">
      <c r="C1512" s="80"/>
      <c r="G1512" s="62"/>
      <c r="R1512" s="162"/>
    </row>
    <row r="1513" spans="3:18" s="58" customFormat="1" x14ac:dyDescent="0.25">
      <c r="C1513" s="80"/>
      <c r="G1513" s="62"/>
      <c r="R1513" s="162"/>
    </row>
    <row r="1514" spans="3:18" s="58" customFormat="1" x14ac:dyDescent="0.25">
      <c r="C1514" s="80"/>
      <c r="G1514" s="62"/>
      <c r="R1514" s="162"/>
    </row>
    <row r="1515" spans="3:18" s="58" customFormat="1" x14ac:dyDescent="0.25">
      <c r="C1515" s="80"/>
      <c r="G1515" s="62"/>
      <c r="R1515" s="162"/>
    </row>
    <row r="1516" spans="3:18" s="58" customFormat="1" x14ac:dyDescent="0.25">
      <c r="C1516" s="80"/>
      <c r="G1516" s="62"/>
      <c r="R1516" s="162"/>
    </row>
    <row r="1517" spans="3:18" s="58" customFormat="1" x14ac:dyDescent="0.25">
      <c r="C1517" s="80"/>
      <c r="G1517" s="62"/>
      <c r="R1517" s="162"/>
    </row>
    <row r="1518" spans="3:18" s="58" customFormat="1" x14ac:dyDescent="0.25">
      <c r="C1518" s="80"/>
      <c r="G1518" s="62"/>
      <c r="R1518" s="162"/>
    </row>
    <row r="1519" spans="3:18" s="58" customFormat="1" x14ac:dyDescent="0.25">
      <c r="C1519" s="80"/>
      <c r="G1519" s="62"/>
      <c r="R1519" s="162"/>
    </row>
    <row r="1520" spans="3:18" s="58" customFormat="1" x14ac:dyDescent="0.25">
      <c r="C1520" s="80"/>
      <c r="G1520" s="62"/>
      <c r="R1520" s="162"/>
    </row>
    <row r="1521" spans="3:18" s="58" customFormat="1" x14ac:dyDescent="0.25">
      <c r="C1521" s="80"/>
      <c r="G1521" s="62"/>
      <c r="R1521" s="162"/>
    </row>
    <row r="1522" spans="3:18" s="58" customFormat="1" x14ac:dyDescent="0.25">
      <c r="C1522" s="80"/>
      <c r="G1522" s="62"/>
      <c r="R1522" s="162"/>
    </row>
    <row r="1523" spans="3:18" s="58" customFormat="1" x14ac:dyDescent="0.25">
      <c r="C1523" s="80"/>
      <c r="G1523" s="62"/>
      <c r="R1523" s="162"/>
    </row>
    <row r="1524" spans="3:18" s="58" customFormat="1" x14ac:dyDescent="0.25">
      <c r="C1524" s="80"/>
      <c r="G1524" s="62"/>
      <c r="R1524" s="162"/>
    </row>
    <row r="1525" spans="3:18" s="58" customFormat="1" x14ac:dyDescent="0.25">
      <c r="C1525" s="80"/>
      <c r="G1525" s="62"/>
      <c r="R1525" s="162"/>
    </row>
    <row r="1526" spans="3:18" s="58" customFormat="1" x14ac:dyDescent="0.25">
      <c r="C1526" s="80"/>
      <c r="G1526" s="62"/>
      <c r="R1526" s="162"/>
    </row>
    <row r="1527" spans="3:18" s="58" customFormat="1" x14ac:dyDescent="0.25">
      <c r="C1527" s="80"/>
      <c r="G1527" s="62"/>
      <c r="R1527" s="162"/>
    </row>
    <row r="1528" spans="3:18" s="58" customFormat="1" x14ac:dyDescent="0.25">
      <c r="C1528" s="80"/>
      <c r="G1528" s="62"/>
      <c r="R1528" s="162"/>
    </row>
    <row r="1529" spans="3:18" s="58" customFormat="1" x14ac:dyDescent="0.25">
      <c r="C1529" s="80"/>
      <c r="G1529" s="62"/>
      <c r="R1529" s="162"/>
    </row>
    <row r="1530" spans="3:18" s="58" customFormat="1" x14ac:dyDescent="0.25">
      <c r="C1530" s="80"/>
      <c r="G1530" s="62"/>
      <c r="R1530" s="162"/>
    </row>
    <row r="1531" spans="3:18" s="58" customFormat="1" x14ac:dyDescent="0.25">
      <c r="C1531" s="80"/>
      <c r="G1531" s="62"/>
      <c r="R1531" s="162"/>
    </row>
    <row r="1532" spans="3:18" s="58" customFormat="1" x14ac:dyDescent="0.25">
      <c r="C1532" s="80"/>
      <c r="G1532" s="62"/>
      <c r="R1532" s="162"/>
    </row>
    <row r="1533" spans="3:18" s="58" customFormat="1" x14ac:dyDescent="0.25">
      <c r="C1533" s="80"/>
      <c r="G1533" s="62"/>
      <c r="R1533" s="162"/>
    </row>
    <row r="1534" spans="3:18" s="58" customFormat="1" x14ac:dyDescent="0.25">
      <c r="C1534" s="80"/>
      <c r="G1534" s="62"/>
      <c r="R1534" s="162"/>
    </row>
    <row r="1535" spans="3:18" s="58" customFormat="1" x14ac:dyDescent="0.25">
      <c r="C1535" s="80"/>
      <c r="G1535" s="62"/>
      <c r="R1535" s="162"/>
    </row>
    <row r="1536" spans="3:18" s="58" customFormat="1" x14ac:dyDescent="0.25">
      <c r="C1536" s="80"/>
      <c r="G1536" s="62"/>
      <c r="R1536" s="162"/>
    </row>
    <row r="1537" spans="3:18" s="58" customFormat="1" x14ac:dyDescent="0.25">
      <c r="C1537" s="80"/>
      <c r="G1537" s="62"/>
      <c r="R1537" s="162"/>
    </row>
    <row r="1538" spans="3:18" s="58" customFormat="1" x14ac:dyDescent="0.25">
      <c r="C1538" s="80"/>
      <c r="G1538" s="62"/>
      <c r="R1538" s="162"/>
    </row>
    <row r="1539" spans="3:18" s="58" customFormat="1" x14ac:dyDescent="0.25">
      <c r="C1539" s="80"/>
      <c r="G1539" s="62"/>
      <c r="R1539" s="162"/>
    </row>
    <row r="1540" spans="3:18" s="58" customFormat="1" x14ac:dyDescent="0.25">
      <c r="C1540" s="80"/>
      <c r="G1540" s="62"/>
      <c r="R1540" s="162"/>
    </row>
    <row r="1541" spans="3:18" s="58" customFormat="1" x14ac:dyDescent="0.25">
      <c r="C1541" s="80"/>
      <c r="G1541" s="62"/>
      <c r="R1541" s="162"/>
    </row>
    <row r="1542" spans="3:18" s="58" customFormat="1" x14ac:dyDescent="0.25">
      <c r="C1542" s="80"/>
      <c r="G1542" s="62"/>
      <c r="R1542" s="162"/>
    </row>
    <row r="1543" spans="3:18" s="58" customFormat="1" x14ac:dyDescent="0.25">
      <c r="C1543" s="80"/>
      <c r="G1543" s="62"/>
      <c r="R1543" s="162"/>
    </row>
    <row r="1544" spans="3:18" s="58" customFormat="1" x14ac:dyDescent="0.25">
      <c r="C1544" s="80"/>
      <c r="G1544" s="62"/>
      <c r="R1544" s="162"/>
    </row>
    <row r="1545" spans="3:18" s="58" customFormat="1" x14ac:dyDescent="0.25">
      <c r="C1545" s="80"/>
      <c r="G1545" s="62"/>
      <c r="R1545" s="162"/>
    </row>
    <row r="1546" spans="3:18" s="58" customFormat="1" x14ac:dyDescent="0.25">
      <c r="C1546" s="80"/>
      <c r="G1546" s="62"/>
      <c r="R1546" s="162"/>
    </row>
    <row r="1547" spans="3:18" s="58" customFormat="1" x14ac:dyDescent="0.25">
      <c r="C1547" s="80"/>
      <c r="G1547" s="62"/>
      <c r="R1547" s="162"/>
    </row>
    <row r="1548" spans="3:18" s="58" customFormat="1" x14ac:dyDescent="0.25">
      <c r="C1548" s="80"/>
      <c r="G1548" s="62"/>
      <c r="R1548" s="162"/>
    </row>
    <row r="1549" spans="3:18" s="58" customFormat="1" x14ac:dyDescent="0.25">
      <c r="C1549" s="80"/>
      <c r="G1549" s="62"/>
      <c r="R1549" s="162"/>
    </row>
    <row r="1550" spans="3:18" s="58" customFormat="1" x14ac:dyDescent="0.25">
      <c r="C1550" s="80"/>
      <c r="G1550" s="62"/>
      <c r="R1550" s="162"/>
    </row>
    <row r="1551" spans="3:18" s="58" customFormat="1" x14ac:dyDescent="0.25">
      <c r="C1551" s="80"/>
      <c r="G1551" s="62"/>
      <c r="R1551" s="162"/>
    </row>
    <row r="1552" spans="3:18" s="58" customFormat="1" x14ac:dyDescent="0.25">
      <c r="C1552" s="80"/>
      <c r="G1552" s="62"/>
      <c r="R1552" s="162"/>
    </row>
    <row r="1553" spans="3:18" s="58" customFormat="1" x14ac:dyDescent="0.25">
      <c r="C1553" s="80"/>
      <c r="G1553" s="62"/>
      <c r="R1553" s="162"/>
    </row>
    <row r="1554" spans="3:18" s="58" customFormat="1" x14ac:dyDescent="0.25">
      <c r="C1554" s="80"/>
      <c r="G1554" s="62"/>
      <c r="R1554" s="162"/>
    </row>
    <row r="1555" spans="3:18" s="58" customFormat="1" x14ac:dyDescent="0.25">
      <c r="C1555" s="80"/>
      <c r="G1555" s="62"/>
      <c r="R1555" s="162"/>
    </row>
    <row r="1556" spans="3:18" s="58" customFormat="1" x14ac:dyDescent="0.25">
      <c r="C1556" s="80"/>
      <c r="G1556" s="62"/>
      <c r="R1556" s="162"/>
    </row>
    <row r="1557" spans="3:18" s="58" customFormat="1" x14ac:dyDescent="0.25">
      <c r="C1557" s="80"/>
      <c r="G1557" s="62"/>
      <c r="R1557" s="162"/>
    </row>
    <row r="1558" spans="3:18" s="58" customFormat="1" x14ac:dyDescent="0.25">
      <c r="C1558" s="80"/>
      <c r="G1558" s="62"/>
      <c r="R1558" s="162"/>
    </row>
    <row r="1559" spans="3:18" s="58" customFormat="1" x14ac:dyDescent="0.25">
      <c r="C1559" s="80"/>
      <c r="G1559" s="62"/>
      <c r="R1559" s="162"/>
    </row>
    <row r="1560" spans="3:18" s="58" customFormat="1" x14ac:dyDescent="0.25">
      <c r="C1560" s="80"/>
      <c r="G1560" s="62"/>
      <c r="R1560" s="162"/>
    </row>
    <row r="1561" spans="3:18" s="58" customFormat="1" x14ac:dyDescent="0.25">
      <c r="C1561" s="80"/>
      <c r="G1561" s="62"/>
      <c r="R1561" s="162"/>
    </row>
    <row r="1562" spans="3:18" s="58" customFormat="1" x14ac:dyDescent="0.25">
      <c r="C1562" s="80"/>
      <c r="G1562" s="62"/>
      <c r="R1562" s="162"/>
    </row>
    <row r="1563" spans="3:18" s="58" customFormat="1" x14ac:dyDescent="0.25">
      <c r="C1563" s="80"/>
      <c r="G1563" s="62"/>
      <c r="R1563" s="162"/>
    </row>
    <row r="1564" spans="3:18" s="58" customFormat="1" x14ac:dyDescent="0.25">
      <c r="C1564" s="80"/>
      <c r="G1564" s="62"/>
      <c r="R1564" s="162"/>
    </row>
    <row r="1565" spans="3:18" s="58" customFormat="1" x14ac:dyDescent="0.25">
      <c r="C1565" s="80"/>
      <c r="G1565" s="62"/>
      <c r="R1565" s="162"/>
    </row>
    <row r="1566" spans="3:18" s="58" customFormat="1" x14ac:dyDescent="0.25">
      <c r="C1566" s="80"/>
      <c r="G1566" s="62"/>
      <c r="R1566" s="162"/>
    </row>
    <row r="1567" spans="3:18" s="58" customFormat="1" x14ac:dyDescent="0.25">
      <c r="C1567" s="80"/>
      <c r="G1567" s="62"/>
      <c r="R1567" s="162"/>
    </row>
    <row r="1568" spans="3:18" s="58" customFormat="1" x14ac:dyDescent="0.25">
      <c r="C1568" s="80"/>
      <c r="G1568" s="62"/>
      <c r="R1568" s="162"/>
    </row>
    <row r="1569" spans="3:18" s="58" customFormat="1" x14ac:dyDescent="0.25">
      <c r="C1569" s="80"/>
      <c r="G1569" s="62"/>
      <c r="R1569" s="162"/>
    </row>
    <row r="1570" spans="3:18" s="58" customFormat="1" x14ac:dyDescent="0.25">
      <c r="C1570" s="80"/>
      <c r="G1570" s="62"/>
      <c r="R1570" s="162"/>
    </row>
    <row r="1571" spans="3:18" s="58" customFormat="1" x14ac:dyDescent="0.25">
      <c r="C1571" s="80"/>
      <c r="G1571" s="62"/>
      <c r="R1571" s="162"/>
    </row>
    <row r="1572" spans="3:18" s="58" customFormat="1" x14ac:dyDescent="0.25">
      <c r="C1572" s="80"/>
      <c r="G1572" s="62"/>
      <c r="R1572" s="162"/>
    </row>
    <row r="1573" spans="3:18" s="58" customFormat="1" x14ac:dyDescent="0.25">
      <c r="C1573" s="80"/>
      <c r="G1573" s="62"/>
      <c r="R1573" s="162"/>
    </row>
    <row r="1574" spans="3:18" s="58" customFormat="1" x14ac:dyDescent="0.25">
      <c r="C1574" s="80"/>
      <c r="G1574" s="62"/>
      <c r="R1574" s="162"/>
    </row>
    <row r="1575" spans="3:18" s="58" customFormat="1" x14ac:dyDescent="0.25">
      <c r="C1575" s="80"/>
      <c r="G1575" s="62"/>
      <c r="R1575" s="162"/>
    </row>
    <row r="1576" spans="3:18" s="58" customFormat="1" x14ac:dyDescent="0.25">
      <c r="C1576" s="80"/>
      <c r="G1576" s="62"/>
      <c r="R1576" s="162"/>
    </row>
    <row r="1577" spans="3:18" s="58" customFormat="1" x14ac:dyDescent="0.25">
      <c r="C1577" s="80"/>
      <c r="G1577" s="62"/>
      <c r="R1577" s="162"/>
    </row>
    <row r="1578" spans="3:18" s="58" customFormat="1" x14ac:dyDescent="0.25">
      <c r="C1578" s="80"/>
      <c r="G1578" s="62"/>
      <c r="R1578" s="162"/>
    </row>
    <row r="1579" spans="3:18" s="58" customFormat="1" x14ac:dyDescent="0.25">
      <c r="C1579" s="80"/>
      <c r="G1579" s="62"/>
      <c r="R1579" s="162"/>
    </row>
    <row r="1580" spans="3:18" s="58" customFormat="1" x14ac:dyDescent="0.25">
      <c r="C1580" s="80"/>
      <c r="G1580" s="62"/>
      <c r="R1580" s="162"/>
    </row>
    <row r="1581" spans="3:18" s="58" customFormat="1" x14ac:dyDescent="0.25">
      <c r="C1581" s="80"/>
      <c r="G1581" s="62"/>
      <c r="R1581" s="162"/>
    </row>
    <row r="1582" spans="3:18" s="58" customFormat="1" x14ac:dyDescent="0.25">
      <c r="C1582" s="80"/>
      <c r="G1582" s="62"/>
      <c r="R1582" s="162"/>
    </row>
    <row r="1583" spans="3:18" s="58" customFormat="1" x14ac:dyDescent="0.25">
      <c r="C1583" s="80"/>
      <c r="G1583" s="62"/>
      <c r="R1583" s="162"/>
    </row>
    <row r="1584" spans="3:18" s="58" customFormat="1" x14ac:dyDescent="0.25">
      <c r="C1584" s="80"/>
      <c r="G1584" s="62"/>
      <c r="R1584" s="162"/>
    </row>
    <row r="1585" spans="3:18" s="58" customFormat="1" x14ac:dyDescent="0.25">
      <c r="C1585" s="80"/>
      <c r="G1585" s="62"/>
      <c r="R1585" s="162"/>
    </row>
    <row r="1586" spans="3:18" s="58" customFormat="1" x14ac:dyDescent="0.25">
      <c r="C1586" s="80"/>
      <c r="G1586" s="62"/>
      <c r="R1586" s="162"/>
    </row>
    <row r="1587" spans="3:18" s="58" customFormat="1" x14ac:dyDescent="0.25">
      <c r="C1587" s="80"/>
      <c r="G1587" s="62"/>
      <c r="R1587" s="162"/>
    </row>
    <row r="1588" spans="3:18" s="58" customFormat="1" x14ac:dyDescent="0.25">
      <c r="C1588" s="80"/>
      <c r="G1588" s="62"/>
      <c r="R1588" s="162"/>
    </row>
    <row r="1589" spans="3:18" s="58" customFormat="1" x14ac:dyDescent="0.25">
      <c r="C1589" s="80"/>
      <c r="G1589" s="62"/>
      <c r="R1589" s="162"/>
    </row>
    <row r="1590" spans="3:18" s="58" customFormat="1" x14ac:dyDescent="0.25">
      <c r="C1590" s="80"/>
      <c r="G1590" s="62"/>
      <c r="R1590" s="162"/>
    </row>
    <row r="1591" spans="3:18" s="58" customFormat="1" x14ac:dyDescent="0.25">
      <c r="C1591" s="80"/>
      <c r="G1591" s="62"/>
      <c r="R1591" s="162"/>
    </row>
    <row r="1592" spans="3:18" s="58" customFormat="1" x14ac:dyDescent="0.25">
      <c r="C1592" s="80"/>
      <c r="G1592" s="62"/>
      <c r="R1592" s="162"/>
    </row>
    <row r="1593" spans="3:18" s="58" customFormat="1" x14ac:dyDescent="0.25">
      <c r="C1593" s="80"/>
      <c r="G1593" s="62"/>
      <c r="R1593" s="162"/>
    </row>
    <row r="1594" spans="3:18" s="58" customFormat="1" x14ac:dyDescent="0.25">
      <c r="C1594" s="80"/>
      <c r="G1594" s="62"/>
      <c r="R1594" s="162"/>
    </row>
    <row r="1595" spans="3:18" s="58" customFormat="1" x14ac:dyDescent="0.25">
      <c r="C1595" s="80"/>
      <c r="G1595" s="62"/>
      <c r="R1595" s="162"/>
    </row>
    <row r="1596" spans="3:18" s="58" customFormat="1" x14ac:dyDescent="0.25">
      <c r="C1596" s="80"/>
      <c r="G1596" s="62"/>
      <c r="R1596" s="162"/>
    </row>
    <row r="1597" spans="3:18" s="58" customFormat="1" x14ac:dyDescent="0.25">
      <c r="C1597" s="80"/>
      <c r="G1597" s="62"/>
      <c r="R1597" s="162"/>
    </row>
    <row r="1598" spans="3:18" s="58" customFormat="1" x14ac:dyDescent="0.25">
      <c r="C1598" s="80"/>
      <c r="G1598" s="62"/>
      <c r="R1598" s="162"/>
    </row>
    <row r="1599" spans="3:18" s="58" customFormat="1" x14ac:dyDescent="0.25">
      <c r="C1599" s="80"/>
      <c r="G1599" s="62"/>
      <c r="R1599" s="162"/>
    </row>
    <row r="1600" spans="3:18" s="58" customFormat="1" x14ac:dyDescent="0.25">
      <c r="C1600" s="80"/>
      <c r="G1600" s="62"/>
      <c r="R1600" s="162"/>
    </row>
    <row r="1601" spans="3:18" s="58" customFormat="1" x14ac:dyDescent="0.25">
      <c r="C1601" s="80"/>
      <c r="G1601" s="62"/>
      <c r="R1601" s="162"/>
    </row>
    <row r="1602" spans="3:18" s="58" customFormat="1" x14ac:dyDescent="0.25">
      <c r="C1602" s="80"/>
      <c r="G1602" s="62"/>
      <c r="R1602" s="162"/>
    </row>
    <row r="1603" spans="3:18" s="58" customFormat="1" x14ac:dyDescent="0.25">
      <c r="C1603" s="80"/>
      <c r="G1603" s="62"/>
      <c r="R1603" s="162"/>
    </row>
    <row r="1604" spans="3:18" s="58" customFormat="1" x14ac:dyDescent="0.25">
      <c r="C1604" s="80"/>
      <c r="G1604" s="62"/>
      <c r="R1604" s="162"/>
    </row>
    <row r="1605" spans="3:18" s="58" customFormat="1" x14ac:dyDescent="0.25">
      <c r="C1605" s="80"/>
      <c r="G1605" s="62"/>
      <c r="R1605" s="162"/>
    </row>
    <row r="1606" spans="3:18" s="58" customFormat="1" x14ac:dyDescent="0.25">
      <c r="C1606" s="80"/>
      <c r="G1606" s="62"/>
      <c r="R1606" s="162"/>
    </row>
    <row r="1607" spans="3:18" s="58" customFormat="1" x14ac:dyDescent="0.25">
      <c r="C1607" s="80"/>
      <c r="G1607" s="62"/>
      <c r="R1607" s="162"/>
    </row>
    <row r="1608" spans="3:18" s="58" customFormat="1" x14ac:dyDescent="0.25">
      <c r="C1608" s="80"/>
      <c r="G1608" s="62"/>
      <c r="R1608" s="162"/>
    </row>
    <row r="1609" spans="3:18" s="58" customFormat="1" x14ac:dyDescent="0.25">
      <c r="C1609" s="80"/>
      <c r="G1609" s="62"/>
      <c r="R1609" s="162"/>
    </row>
    <row r="1610" spans="3:18" s="58" customFormat="1" x14ac:dyDescent="0.25">
      <c r="C1610" s="80"/>
      <c r="G1610" s="62"/>
      <c r="R1610" s="162"/>
    </row>
    <row r="1611" spans="3:18" s="58" customFormat="1" x14ac:dyDescent="0.25">
      <c r="C1611" s="80"/>
      <c r="G1611" s="62"/>
      <c r="R1611" s="162"/>
    </row>
    <row r="1612" spans="3:18" s="58" customFormat="1" x14ac:dyDescent="0.25">
      <c r="C1612" s="80"/>
      <c r="G1612" s="62"/>
      <c r="R1612" s="162"/>
    </row>
    <row r="1613" spans="3:18" s="58" customFormat="1" x14ac:dyDescent="0.25">
      <c r="C1613" s="80"/>
      <c r="G1613" s="62"/>
      <c r="R1613" s="162"/>
    </row>
    <row r="1614" spans="3:18" s="58" customFormat="1" x14ac:dyDescent="0.25">
      <c r="C1614" s="80"/>
      <c r="G1614" s="62"/>
      <c r="R1614" s="162"/>
    </row>
    <row r="1615" spans="3:18" s="58" customFormat="1" x14ac:dyDescent="0.25">
      <c r="C1615" s="80"/>
      <c r="G1615" s="62"/>
      <c r="R1615" s="162"/>
    </row>
    <row r="1616" spans="3:18" s="58" customFormat="1" x14ac:dyDescent="0.25">
      <c r="C1616" s="80"/>
      <c r="G1616" s="62"/>
      <c r="R1616" s="162"/>
    </row>
    <row r="1617" spans="3:18" s="58" customFormat="1" x14ac:dyDescent="0.25">
      <c r="C1617" s="80"/>
      <c r="G1617" s="62"/>
      <c r="R1617" s="162"/>
    </row>
    <row r="1618" spans="3:18" s="58" customFormat="1" x14ac:dyDescent="0.25">
      <c r="C1618" s="80"/>
      <c r="G1618" s="62"/>
      <c r="R1618" s="162"/>
    </row>
    <row r="1619" spans="3:18" s="58" customFormat="1" x14ac:dyDescent="0.25">
      <c r="C1619" s="80"/>
      <c r="G1619" s="62"/>
      <c r="R1619" s="162"/>
    </row>
    <row r="1620" spans="3:18" s="58" customFormat="1" x14ac:dyDescent="0.25">
      <c r="C1620" s="80"/>
      <c r="G1620" s="62"/>
      <c r="R1620" s="162"/>
    </row>
    <row r="1621" spans="3:18" s="58" customFormat="1" x14ac:dyDescent="0.25">
      <c r="C1621" s="80"/>
      <c r="G1621" s="62"/>
      <c r="R1621" s="162"/>
    </row>
    <row r="1622" spans="3:18" s="58" customFormat="1" x14ac:dyDescent="0.25">
      <c r="C1622" s="80"/>
      <c r="G1622" s="62"/>
      <c r="R1622" s="162"/>
    </row>
    <row r="1623" spans="3:18" s="58" customFormat="1" x14ac:dyDescent="0.25">
      <c r="C1623" s="80"/>
      <c r="G1623" s="62"/>
      <c r="R1623" s="162"/>
    </row>
    <row r="1624" spans="3:18" s="58" customFormat="1" x14ac:dyDescent="0.25">
      <c r="C1624" s="80"/>
      <c r="G1624" s="62"/>
      <c r="R1624" s="162"/>
    </row>
    <row r="1625" spans="3:18" s="58" customFormat="1" x14ac:dyDescent="0.25">
      <c r="C1625" s="80"/>
      <c r="G1625" s="62"/>
      <c r="R1625" s="162"/>
    </row>
    <row r="1626" spans="3:18" s="58" customFormat="1" x14ac:dyDescent="0.25">
      <c r="C1626" s="80"/>
      <c r="G1626" s="62"/>
      <c r="R1626" s="162"/>
    </row>
    <row r="1627" spans="3:18" s="58" customFormat="1" x14ac:dyDescent="0.25">
      <c r="C1627" s="80"/>
      <c r="G1627" s="62"/>
      <c r="R1627" s="162"/>
    </row>
    <row r="1628" spans="3:18" s="58" customFormat="1" x14ac:dyDescent="0.25">
      <c r="C1628" s="80"/>
      <c r="G1628" s="62"/>
      <c r="R1628" s="162"/>
    </row>
    <row r="1629" spans="3:18" s="58" customFormat="1" x14ac:dyDescent="0.25">
      <c r="C1629" s="80"/>
      <c r="G1629" s="62"/>
      <c r="R1629" s="162"/>
    </row>
    <row r="1630" spans="3:18" s="58" customFormat="1" x14ac:dyDescent="0.25">
      <c r="C1630" s="80"/>
      <c r="G1630" s="62"/>
      <c r="R1630" s="162"/>
    </row>
    <row r="1631" spans="3:18" s="58" customFormat="1" x14ac:dyDescent="0.25">
      <c r="C1631" s="80"/>
      <c r="G1631" s="62"/>
      <c r="R1631" s="162"/>
    </row>
    <row r="1632" spans="3:18" s="58" customFormat="1" x14ac:dyDescent="0.25">
      <c r="C1632" s="80"/>
      <c r="G1632" s="62"/>
      <c r="R1632" s="162"/>
    </row>
    <row r="1633" spans="3:18" s="58" customFormat="1" x14ac:dyDescent="0.25">
      <c r="C1633" s="80"/>
      <c r="G1633" s="62"/>
      <c r="R1633" s="162"/>
    </row>
    <row r="1634" spans="3:18" s="58" customFormat="1" x14ac:dyDescent="0.25">
      <c r="C1634" s="80"/>
      <c r="G1634" s="62"/>
      <c r="R1634" s="162"/>
    </row>
    <row r="1635" spans="3:18" s="58" customFormat="1" x14ac:dyDescent="0.25">
      <c r="C1635" s="80"/>
      <c r="G1635" s="62"/>
      <c r="R1635" s="162"/>
    </row>
    <row r="1636" spans="3:18" s="58" customFormat="1" x14ac:dyDescent="0.25">
      <c r="C1636" s="80"/>
      <c r="G1636" s="62"/>
      <c r="R1636" s="162"/>
    </row>
    <row r="1637" spans="3:18" s="58" customFormat="1" x14ac:dyDescent="0.25">
      <c r="C1637" s="80"/>
      <c r="G1637" s="62"/>
      <c r="R1637" s="162"/>
    </row>
    <row r="1638" spans="3:18" s="58" customFormat="1" x14ac:dyDescent="0.25">
      <c r="C1638" s="80"/>
      <c r="G1638" s="62"/>
      <c r="R1638" s="162"/>
    </row>
    <row r="1639" spans="3:18" s="58" customFormat="1" x14ac:dyDescent="0.25">
      <c r="C1639" s="80"/>
      <c r="G1639" s="62"/>
      <c r="R1639" s="162"/>
    </row>
    <row r="1640" spans="3:18" s="58" customFormat="1" x14ac:dyDescent="0.25">
      <c r="C1640" s="80"/>
      <c r="G1640" s="62"/>
      <c r="R1640" s="162"/>
    </row>
    <row r="1641" spans="3:18" s="58" customFormat="1" x14ac:dyDescent="0.25">
      <c r="C1641" s="80"/>
      <c r="G1641" s="62"/>
      <c r="R1641" s="162"/>
    </row>
    <row r="1642" spans="3:18" s="58" customFormat="1" x14ac:dyDescent="0.25">
      <c r="C1642" s="80"/>
      <c r="G1642" s="62"/>
      <c r="R1642" s="162"/>
    </row>
    <row r="1643" spans="3:18" s="58" customFormat="1" x14ac:dyDescent="0.25">
      <c r="C1643" s="80"/>
      <c r="G1643" s="62"/>
      <c r="R1643" s="162"/>
    </row>
    <row r="1644" spans="3:18" s="58" customFormat="1" x14ac:dyDescent="0.25">
      <c r="C1644" s="80"/>
      <c r="G1644" s="62"/>
      <c r="R1644" s="162"/>
    </row>
    <row r="1645" spans="3:18" s="58" customFormat="1" x14ac:dyDescent="0.25">
      <c r="C1645" s="80"/>
      <c r="G1645" s="62"/>
      <c r="R1645" s="162"/>
    </row>
    <row r="1646" spans="3:18" s="58" customFormat="1" x14ac:dyDescent="0.25">
      <c r="C1646" s="80"/>
      <c r="G1646" s="62"/>
      <c r="R1646" s="162"/>
    </row>
    <row r="1647" spans="3:18" s="58" customFormat="1" x14ac:dyDescent="0.25">
      <c r="C1647" s="80"/>
      <c r="G1647" s="62"/>
      <c r="R1647" s="162"/>
    </row>
    <row r="1648" spans="3:18" s="58" customFormat="1" x14ac:dyDescent="0.25">
      <c r="C1648" s="80"/>
      <c r="G1648" s="62"/>
      <c r="R1648" s="162"/>
    </row>
    <row r="1649" spans="3:18" s="58" customFormat="1" x14ac:dyDescent="0.25">
      <c r="C1649" s="80"/>
      <c r="G1649" s="62"/>
      <c r="R1649" s="162"/>
    </row>
    <row r="1650" spans="3:18" s="58" customFormat="1" x14ac:dyDescent="0.25">
      <c r="C1650" s="80"/>
      <c r="G1650" s="62"/>
      <c r="R1650" s="162"/>
    </row>
    <row r="1651" spans="3:18" s="58" customFormat="1" x14ac:dyDescent="0.25">
      <c r="C1651" s="80"/>
      <c r="G1651" s="62"/>
      <c r="R1651" s="162"/>
    </row>
    <row r="1652" spans="3:18" s="58" customFormat="1" x14ac:dyDescent="0.25">
      <c r="C1652" s="80"/>
      <c r="G1652" s="62"/>
      <c r="R1652" s="162"/>
    </row>
    <row r="1653" spans="3:18" s="58" customFormat="1" x14ac:dyDescent="0.25">
      <c r="C1653" s="80"/>
      <c r="G1653" s="62"/>
      <c r="R1653" s="162"/>
    </row>
    <row r="1654" spans="3:18" s="58" customFormat="1" x14ac:dyDescent="0.25">
      <c r="C1654" s="80"/>
      <c r="G1654" s="62"/>
      <c r="R1654" s="162"/>
    </row>
    <row r="1655" spans="3:18" s="58" customFormat="1" x14ac:dyDescent="0.25">
      <c r="C1655" s="80"/>
      <c r="G1655" s="62"/>
      <c r="R1655" s="162"/>
    </row>
    <row r="1656" spans="3:18" s="58" customFormat="1" x14ac:dyDescent="0.25">
      <c r="C1656" s="80"/>
      <c r="G1656" s="62"/>
      <c r="R1656" s="162"/>
    </row>
    <row r="1657" spans="3:18" s="58" customFormat="1" x14ac:dyDescent="0.25">
      <c r="C1657" s="80"/>
      <c r="G1657" s="62"/>
      <c r="R1657" s="162"/>
    </row>
    <row r="1658" spans="3:18" s="58" customFormat="1" x14ac:dyDescent="0.25">
      <c r="C1658" s="80"/>
      <c r="G1658" s="62"/>
      <c r="R1658" s="162"/>
    </row>
    <row r="1659" spans="3:18" s="58" customFormat="1" x14ac:dyDescent="0.25">
      <c r="C1659" s="80"/>
      <c r="G1659" s="62"/>
      <c r="R1659" s="162"/>
    </row>
    <row r="1660" spans="3:18" s="58" customFormat="1" x14ac:dyDescent="0.25">
      <c r="C1660" s="80"/>
      <c r="G1660" s="62"/>
      <c r="R1660" s="162"/>
    </row>
    <row r="1661" spans="3:18" s="58" customFormat="1" x14ac:dyDescent="0.25">
      <c r="C1661" s="80"/>
      <c r="G1661" s="62"/>
      <c r="R1661" s="162"/>
    </row>
    <row r="1662" spans="3:18" s="58" customFormat="1" x14ac:dyDescent="0.25">
      <c r="C1662" s="80"/>
      <c r="G1662" s="62"/>
      <c r="R1662" s="162"/>
    </row>
    <row r="1663" spans="3:18" s="58" customFormat="1" x14ac:dyDescent="0.25">
      <c r="C1663" s="80"/>
      <c r="G1663" s="62"/>
      <c r="R1663" s="162"/>
    </row>
    <row r="1664" spans="3:18" s="58" customFormat="1" x14ac:dyDescent="0.25">
      <c r="C1664" s="80"/>
      <c r="G1664" s="62"/>
      <c r="R1664" s="162"/>
    </row>
    <row r="1665" spans="3:18" s="58" customFormat="1" x14ac:dyDescent="0.25">
      <c r="C1665" s="80"/>
      <c r="G1665" s="62"/>
      <c r="R1665" s="162"/>
    </row>
    <row r="1666" spans="3:18" s="58" customFormat="1" x14ac:dyDescent="0.25">
      <c r="C1666" s="80"/>
      <c r="G1666" s="62"/>
      <c r="R1666" s="162"/>
    </row>
    <row r="1667" spans="3:18" s="58" customFormat="1" x14ac:dyDescent="0.25">
      <c r="C1667" s="80"/>
      <c r="G1667" s="62"/>
      <c r="R1667" s="162"/>
    </row>
    <row r="1668" spans="3:18" s="58" customFormat="1" x14ac:dyDescent="0.25">
      <c r="C1668" s="80"/>
      <c r="G1668" s="62"/>
      <c r="R1668" s="162"/>
    </row>
    <row r="1669" spans="3:18" s="58" customFormat="1" x14ac:dyDescent="0.25">
      <c r="C1669" s="80"/>
      <c r="G1669" s="62"/>
      <c r="R1669" s="162"/>
    </row>
    <row r="1670" spans="3:18" s="58" customFormat="1" x14ac:dyDescent="0.25">
      <c r="C1670" s="80"/>
      <c r="G1670" s="62"/>
      <c r="R1670" s="162"/>
    </row>
    <row r="1671" spans="3:18" s="58" customFormat="1" x14ac:dyDescent="0.25">
      <c r="C1671" s="80"/>
      <c r="G1671" s="62"/>
      <c r="R1671" s="162"/>
    </row>
    <row r="1672" spans="3:18" s="58" customFormat="1" x14ac:dyDescent="0.25">
      <c r="C1672" s="80"/>
      <c r="G1672" s="62"/>
      <c r="R1672" s="162"/>
    </row>
    <row r="1673" spans="3:18" s="58" customFormat="1" x14ac:dyDescent="0.25">
      <c r="C1673" s="80"/>
      <c r="G1673" s="62"/>
      <c r="R1673" s="162"/>
    </row>
    <row r="1674" spans="3:18" s="58" customFormat="1" x14ac:dyDescent="0.25">
      <c r="C1674" s="80"/>
      <c r="G1674" s="62"/>
      <c r="R1674" s="162"/>
    </row>
    <row r="1675" spans="3:18" s="58" customFormat="1" x14ac:dyDescent="0.25">
      <c r="C1675" s="80"/>
      <c r="G1675" s="62"/>
      <c r="R1675" s="162"/>
    </row>
    <row r="1676" spans="3:18" s="58" customFormat="1" x14ac:dyDescent="0.25">
      <c r="C1676" s="80"/>
      <c r="G1676" s="62"/>
      <c r="R1676" s="162"/>
    </row>
    <row r="1677" spans="3:18" s="58" customFormat="1" x14ac:dyDescent="0.25">
      <c r="C1677" s="80"/>
      <c r="G1677" s="62"/>
      <c r="R1677" s="162"/>
    </row>
    <row r="1678" spans="3:18" s="58" customFormat="1" x14ac:dyDescent="0.25">
      <c r="C1678" s="80"/>
      <c r="G1678" s="62"/>
      <c r="R1678" s="162"/>
    </row>
    <row r="1679" spans="3:18" s="58" customFormat="1" x14ac:dyDescent="0.25">
      <c r="C1679" s="80"/>
      <c r="G1679" s="62"/>
      <c r="R1679" s="162"/>
    </row>
    <row r="1680" spans="3:18" s="58" customFormat="1" x14ac:dyDescent="0.25">
      <c r="C1680" s="80"/>
      <c r="G1680" s="62"/>
      <c r="R1680" s="162"/>
    </row>
    <row r="1681" spans="3:18" s="58" customFormat="1" x14ac:dyDescent="0.25">
      <c r="C1681" s="80"/>
      <c r="G1681" s="62"/>
      <c r="R1681" s="162"/>
    </row>
    <row r="1682" spans="3:18" s="58" customFormat="1" x14ac:dyDescent="0.25">
      <c r="C1682" s="80"/>
      <c r="G1682" s="62"/>
      <c r="R1682" s="162"/>
    </row>
    <row r="1683" spans="3:18" s="58" customFormat="1" x14ac:dyDescent="0.25">
      <c r="C1683" s="80"/>
      <c r="G1683" s="62"/>
      <c r="R1683" s="162"/>
    </row>
    <row r="1684" spans="3:18" s="58" customFormat="1" x14ac:dyDescent="0.25">
      <c r="C1684" s="80"/>
      <c r="G1684" s="62"/>
      <c r="R1684" s="162"/>
    </row>
    <row r="1685" spans="3:18" s="58" customFormat="1" x14ac:dyDescent="0.25">
      <c r="C1685" s="80"/>
      <c r="G1685" s="62"/>
      <c r="R1685" s="162"/>
    </row>
    <row r="1686" spans="3:18" s="58" customFormat="1" x14ac:dyDescent="0.25">
      <c r="C1686" s="80"/>
      <c r="G1686" s="62"/>
      <c r="R1686" s="162"/>
    </row>
    <row r="1687" spans="3:18" s="58" customFormat="1" x14ac:dyDescent="0.25">
      <c r="C1687" s="80"/>
      <c r="G1687" s="62"/>
      <c r="R1687" s="162"/>
    </row>
    <row r="1688" spans="3:18" s="58" customFormat="1" x14ac:dyDescent="0.25">
      <c r="C1688" s="80"/>
      <c r="G1688" s="62"/>
      <c r="R1688" s="162"/>
    </row>
    <row r="1689" spans="3:18" s="58" customFormat="1" x14ac:dyDescent="0.25">
      <c r="C1689" s="80"/>
      <c r="G1689" s="62"/>
      <c r="R1689" s="162"/>
    </row>
    <row r="1690" spans="3:18" s="58" customFormat="1" x14ac:dyDescent="0.25">
      <c r="C1690" s="80"/>
      <c r="G1690" s="62"/>
      <c r="R1690" s="162"/>
    </row>
    <row r="1691" spans="3:18" s="58" customFormat="1" x14ac:dyDescent="0.25">
      <c r="C1691" s="80"/>
      <c r="G1691" s="62"/>
      <c r="R1691" s="162"/>
    </row>
    <row r="1692" spans="3:18" s="58" customFormat="1" x14ac:dyDescent="0.25">
      <c r="C1692" s="80"/>
      <c r="G1692" s="62"/>
      <c r="R1692" s="162"/>
    </row>
    <row r="1693" spans="3:18" s="58" customFormat="1" x14ac:dyDescent="0.25">
      <c r="C1693" s="80"/>
      <c r="G1693" s="62"/>
      <c r="R1693" s="162"/>
    </row>
    <row r="1694" spans="3:18" s="58" customFormat="1" x14ac:dyDescent="0.25">
      <c r="C1694" s="80"/>
      <c r="G1694" s="62"/>
      <c r="R1694" s="162"/>
    </row>
    <row r="1695" spans="3:18" s="58" customFormat="1" x14ac:dyDescent="0.25">
      <c r="C1695" s="80"/>
      <c r="G1695" s="62"/>
      <c r="R1695" s="162"/>
    </row>
    <row r="1696" spans="3:18" s="58" customFormat="1" x14ac:dyDescent="0.25">
      <c r="C1696" s="80"/>
      <c r="G1696" s="62"/>
      <c r="R1696" s="162"/>
    </row>
    <row r="1697" spans="3:18" s="58" customFormat="1" x14ac:dyDescent="0.25">
      <c r="C1697" s="80"/>
      <c r="G1697" s="62"/>
      <c r="R1697" s="162"/>
    </row>
    <row r="1698" spans="3:18" s="58" customFormat="1" x14ac:dyDescent="0.25">
      <c r="C1698" s="80"/>
      <c r="G1698" s="62"/>
      <c r="R1698" s="162"/>
    </row>
    <row r="1699" spans="3:18" s="58" customFormat="1" x14ac:dyDescent="0.25">
      <c r="C1699" s="80"/>
      <c r="G1699" s="62"/>
      <c r="R1699" s="162"/>
    </row>
    <row r="1700" spans="3:18" s="58" customFormat="1" x14ac:dyDescent="0.25">
      <c r="C1700" s="80"/>
      <c r="G1700" s="62"/>
      <c r="R1700" s="162"/>
    </row>
    <row r="1701" spans="3:18" s="58" customFormat="1" x14ac:dyDescent="0.25">
      <c r="C1701" s="80"/>
      <c r="G1701" s="62"/>
      <c r="R1701" s="162"/>
    </row>
    <row r="1702" spans="3:18" s="58" customFormat="1" x14ac:dyDescent="0.25">
      <c r="C1702" s="80"/>
      <c r="G1702" s="62"/>
      <c r="R1702" s="162"/>
    </row>
    <row r="1703" spans="3:18" s="58" customFormat="1" x14ac:dyDescent="0.25">
      <c r="C1703" s="80"/>
      <c r="G1703" s="62"/>
      <c r="R1703" s="162"/>
    </row>
    <row r="1704" spans="3:18" s="58" customFormat="1" x14ac:dyDescent="0.25">
      <c r="C1704" s="80"/>
      <c r="G1704" s="62"/>
      <c r="R1704" s="162"/>
    </row>
    <row r="1705" spans="3:18" s="58" customFormat="1" x14ac:dyDescent="0.25">
      <c r="C1705" s="80"/>
      <c r="G1705" s="62"/>
      <c r="R1705" s="162"/>
    </row>
    <row r="1706" spans="3:18" s="58" customFormat="1" x14ac:dyDescent="0.25">
      <c r="C1706" s="80"/>
      <c r="G1706" s="62"/>
      <c r="R1706" s="162"/>
    </row>
    <row r="1707" spans="3:18" s="58" customFormat="1" x14ac:dyDescent="0.25">
      <c r="C1707" s="80"/>
      <c r="G1707" s="62"/>
      <c r="R1707" s="162"/>
    </row>
    <row r="1708" spans="3:18" s="58" customFormat="1" x14ac:dyDescent="0.25">
      <c r="C1708" s="80"/>
      <c r="G1708" s="62"/>
      <c r="R1708" s="162"/>
    </row>
    <row r="1709" spans="3:18" s="58" customFormat="1" x14ac:dyDescent="0.25">
      <c r="C1709" s="80"/>
      <c r="G1709" s="62"/>
      <c r="R1709" s="162"/>
    </row>
    <row r="1710" spans="3:18" s="58" customFormat="1" x14ac:dyDescent="0.25">
      <c r="C1710" s="80"/>
      <c r="G1710" s="62"/>
      <c r="R1710" s="162"/>
    </row>
    <row r="1711" spans="3:18" s="58" customFormat="1" x14ac:dyDescent="0.25">
      <c r="C1711" s="80"/>
      <c r="G1711" s="62"/>
      <c r="R1711" s="162"/>
    </row>
    <row r="1712" spans="3:18" s="58" customFormat="1" x14ac:dyDescent="0.25">
      <c r="C1712" s="80"/>
      <c r="G1712" s="62"/>
      <c r="R1712" s="162"/>
    </row>
    <row r="1713" spans="3:18" s="58" customFormat="1" x14ac:dyDescent="0.25">
      <c r="C1713" s="80"/>
      <c r="G1713" s="62"/>
      <c r="R1713" s="162"/>
    </row>
    <row r="1714" spans="3:18" s="58" customFormat="1" x14ac:dyDescent="0.25">
      <c r="C1714" s="80"/>
      <c r="G1714" s="62"/>
      <c r="R1714" s="162"/>
    </row>
    <row r="1715" spans="3:18" s="58" customFormat="1" x14ac:dyDescent="0.25">
      <c r="C1715" s="80"/>
      <c r="G1715" s="62"/>
      <c r="R1715" s="162"/>
    </row>
    <row r="1716" spans="3:18" s="58" customFormat="1" x14ac:dyDescent="0.25">
      <c r="C1716" s="80"/>
      <c r="G1716" s="62"/>
      <c r="R1716" s="162"/>
    </row>
    <row r="1717" spans="3:18" s="58" customFormat="1" x14ac:dyDescent="0.25">
      <c r="C1717" s="80"/>
      <c r="G1717" s="62"/>
      <c r="R1717" s="162"/>
    </row>
    <row r="1718" spans="3:18" s="58" customFormat="1" x14ac:dyDescent="0.25">
      <c r="C1718" s="80"/>
      <c r="G1718" s="62"/>
      <c r="R1718" s="162"/>
    </row>
    <row r="1719" spans="3:18" s="58" customFormat="1" x14ac:dyDescent="0.25">
      <c r="C1719" s="80"/>
      <c r="G1719" s="62"/>
      <c r="R1719" s="162"/>
    </row>
    <row r="1720" spans="3:18" s="58" customFormat="1" x14ac:dyDescent="0.25">
      <c r="C1720" s="80"/>
      <c r="G1720" s="62"/>
      <c r="R1720" s="162"/>
    </row>
    <row r="1721" spans="3:18" s="58" customFormat="1" x14ac:dyDescent="0.25">
      <c r="C1721" s="80"/>
      <c r="G1721" s="62"/>
      <c r="R1721" s="162"/>
    </row>
    <row r="1722" spans="3:18" s="58" customFormat="1" x14ac:dyDescent="0.25">
      <c r="C1722" s="80"/>
      <c r="G1722" s="62"/>
      <c r="R1722" s="162"/>
    </row>
    <row r="1723" spans="3:18" s="58" customFormat="1" x14ac:dyDescent="0.25">
      <c r="C1723" s="80"/>
      <c r="G1723" s="62"/>
      <c r="R1723" s="162"/>
    </row>
    <row r="1724" spans="3:18" s="58" customFormat="1" x14ac:dyDescent="0.25">
      <c r="C1724" s="80"/>
      <c r="G1724" s="62"/>
      <c r="R1724" s="162"/>
    </row>
    <row r="1725" spans="3:18" s="58" customFormat="1" x14ac:dyDescent="0.25">
      <c r="C1725" s="80"/>
      <c r="G1725" s="62"/>
      <c r="R1725" s="162"/>
    </row>
    <row r="1726" spans="3:18" s="58" customFormat="1" x14ac:dyDescent="0.25">
      <c r="C1726" s="80"/>
      <c r="G1726" s="62"/>
      <c r="R1726" s="162"/>
    </row>
    <row r="1727" spans="3:18" s="58" customFormat="1" x14ac:dyDescent="0.25">
      <c r="C1727" s="80"/>
      <c r="G1727" s="62"/>
      <c r="R1727" s="162"/>
    </row>
    <row r="1728" spans="3:18" s="58" customFormat="1" x14ac:dyDescent="0.25">
      <c r="C1728" s="80"/>
      <c r="G1728" s="62"/>
      <c r="R1728" s="162"/>
    </row>
    <row r="1729" spans="3:18" s="58" customFormat="1" x14ac:dyDescent="0.25">
      <c r="C1729" s="80"/>
      <c r="G1729" s="62"/>
      <c r="R1729" s="162"/>
    </row>
    <row r="1730" spans="3:18" s="58" customFormat="1" x14ac:dyDescent="0.25">
      <c r="C1730" s="80"/>
      <c r="G1730" s="62"/>
      <c r="R1730" s="162"/>
    </row>
    <row r="1731" spans="3:18" s="58" customFormat="1" x14ac:dyDescent="0.25">
      <c r="C1731" s="80"/>
      <c r="G1731" s="62"/>
      <c r="R1731" s="162"/>
    </row>
    <row r="1732" spans="3:18" s="58" customFormat="1" x14ac:dyDescent="0.25">
      <c r="C1732" s="80"/>
      <c r="G1732" s="62"/>
      <c r="R1732" s="162"/>
    </row>
    <row r="1733" spans="3:18" s="58" customFormat="1" x14ac:dyDescent="0.25">
      <c r="C1733" s="80"/>
      <c r="G1733" s="62"/>
      <c r="R1733" s="162"/>
    </row>
    <row r="1734" spans="3:18" s="58" customFormat="1" x14ac:dyDescent="0.25">
      <c r="C1734" s="80"/>
      <c r="G1734" s="62"/>
      <c r="R1734" s="162"/>
    </row>
    <row r="1735" spans="3:18" s="58" customFormat="1" x14ac:dyDescent="0.25">
      <c r="C1735" s="80"/>
      <c r="G1735" s="62"/>
      <c r="R1735" s="162"/>
    </row>
    <row r="1736" spans="3:18" s="58" customFormat="1" x14ac:dyDescent="0.25">
      <c r="C1736" s="80"/>
      <c r="G1736" s="62"/>
      <c r="R1736" s="162"/>
    </row>
    <row r="1737" spans="3:18" s="58" customFormat="1" x14ac:dyDescent="0.25">
      <c r="C1737" s="80"/>
      <c r="G1737" s="62"/>
      <c r="R1737" s="162"/>
    </row>
    <row r="1738" spans="3:18" s="58" customFormat="1" x14ac:dyDescent="0.25">
      <c r="C1738" s="80"/>
      <c r="G1738" s="62"/>
      <c r="R1738" s="162"/>
    </row>
    <row r="1739" spans="3:18" s="58" customFormat="1" x14ac:dyDescent="0.25">
      <c r="C1739" s="80"/>
      <c r="G1739" s="62"/>
      <c r="R1739" s="162"/>
    </row>
    <row r="1740" spans="3:18" s="58" customFormat="1" x14ac:dyDescent="0.25">
      <c r="C1740" s="80"/>
      <c r="G1740" s="62"/>
      <c r="R1740" s="162"/>
    </row>
    <row r="1741" spans="3:18" s="58" customFormat="1" x14ac:dyDescent="0.25">
      <c r="C1741" s="80"/>
      <c r="G1741" s="62"/>
      <c r="R1741" s="162"/>
    </row>
    <row r="1742" spans="3:18" s="58" customFormat="1" x14ac:dyDescent="0.25">
      <c r="C1742" s="80"/>
      <c r="G1742" s="62"/>
      <c r="R1742" s="162"/>
    </row>
    <row r="1743" spans="3:18" s="58" customFormat="1" x14ac:dyDescent="0.25">
      <c r="C1743" s="80"/>
      <c r="G1743" s="62"/>
      <c r="R1743" s="162"/>
    </row>
    <row r="1744" spans="3:18" s="58" customFormat="1" x14ac:dyDescent="0.25">
      <c r="C1744" s="80"/>
      <c r="G1744" s="62"/>
      <c r="R1744" s="162"/>
    </row>
    <row r="1745" spans="3:18" s="58" customFormat="1" x14ac:dyDescent="0.25">
      <c r="C1745" s="80"/>
      <c r="G1745" s="62"/>
      <c r="R1745" s="162"/>
    </row>
    <row r="1746" spans="3:18" s="58" customFormat="1" x14ac:dyDescent="0.25">
      <c r="C1746" s="80"/>
      <c r="G1746" s="62"/>
      <c r="R1746" s="162"/>
    </row>
    <row r="1747" spans="3:18" s="58" customFormat="1" x14ac:dyDescent="0.25">
      <c r="C1747" s="80"/>
      <c r="G1747" s="62"/>
      <c r="R1747" s="162"/>
    </row>
    <row r="1748" spans="3:18" s="58" customFormat="1" x14ac:dyDescent="0.25">
      <c r="C1748" s="80"/>
      <c r="G1748" s="62"/>
      <c r="R1748" s="162"/>
    </row>
    <row r="1749" spans="3:18" s="58" customFormat="1" x14ac:dyDescent="0.25">
      <c r="C1749" s="80"/>
      <c r="G1749" s="62"/>
      <c r="R1749" s="162"/>
    </row>
    <row r="1750" spans="3:18" s="58" customFormat="1" x14ac:dyDescent="0.25">
      <c r="C1750" s="80"/>
      <c r="G1750" s="62"/>
      <c r="R1750" s="162"/>
    </row>
    <row r="1751" spans="3:18" s="58" customFormat="1" x14ac:dyDescent="0.25">
      <c r="C1751" s="80"/>
      <c r="G1751" s="62"/>
      <c r="R1751" s="162"/>
    </row>
    <row r="1752" spans="3:18" s="58" customFormat="1" x14ac:dyDescent="0.25">
      <c r="C1752" s="80"/>
      <c r="G1752" s="62"/>
      <c r="R1752" s="162"/>
    </row>
    <row r="1753" spans="3:18" s="58" customFormat="1" x14ac:dyDescent="0.25">
      <c r="C1753" s="80"/>
      <c r="G1753" s="62"/>
      <c r="R1753" s="162"/>
    </row>
    <row r="1754" spans="3:18" s="58" customFormat="1" x14ac:dyDescent="0.25">
      <c r="C1754" s="80"/>
      <c r="G1754" s="62"/>
      <c r="R1754" s="162"/>
    </row>
    <row r="1755" spans="3:18" s="58" customFormat="1" x14ac:dyDescent="0.25">
      <c r="C1755" s="80"/>
      <c r="G1755" s="62"/>
      <c r="R1755" s="162"/>
    </row>
    <row r="1756" spans="3:18" s="58" customFormat="1" x14ac:dyDescent="0.25">
      <c r="C1756" s="80"/>
      <c r="G1756" s="62"/>
      <c r="R1756" s="162"/>
    </row>
    <row r="1757" spans="3:18" s="58" customFormat="1" x14ac:dyDescent="0.25">
      <c r="C1757" s="80"/>
      <c r="G1757" s="62"/>
      <c r="R1757" s="162"/>
    </row>
    <row r="1758" spans="3:18" s="58" customFormat="1" x14ac:dyDescent="0.25">
      <c r="C1758" s="80"/>
      <c r="G1758" s="62"/>
      <c r="R1758" s="162"/>
    </row>
    <row r="1759" spans="3:18" s="58" customFormat="1" x14ac:dyDescent="0.25">
      <c r="C1759" s="80"/>
      <c r="G1759" s="62"/>
      <c r="R1759" s="162"/>
    </row>
    <row r="1760" spans="3:18" s="58" customFormat="1" x14ac:dyDescent="0.25">
      <c r="C1760" s="80"/>
      <c r="G1760" s="62"/>
      <c r="R1760" s="162"/>
    </row>
    <row r="1761" spans="3:18" s="58" customFormat="1" x14ac:dyDescent="0.25">
      <c r="C1761" s="80"/>
      <c r="G1761" s="62"/>
      <c r="R1761" s="162"/>
    </row>
    <row r="1762" spans="3:18" s="58" customFormat="1" x14ac:dyDescent="0.25">
      <c r="C1762" s="80"/>
      <c r="G1762" s="62"/>
      <c r="R1762" s="162"/>
    </row>
    <row r="1763" spans="3:18" s="58" customFormat="1" x14ac:dyDescent="0.25">
      <c r="C1763" s="80"/>
      <c r="G1763" s="62"/>
      <c r="R1763" s="162"/>
    </row>
    <row r="1764" spans="3:18" s="58" customFormat="1" x14ac:dyDescent="0.25">
      <c r="C1764" s="80"/>
      <c r="G1764" s="62"/>
      <c r="R1764" s="162"/>
    </row>
    <row r="1765" spans="3:18" s="58" customFormat="1" x14ac:dyDescent="0.25">
      <c r="C1765" s="80"/>
      <c r="G1765" s="62"/>
      <c r="R1765" s="162"/>
    </row>
    <row r="1766" spans="3:18" s="58" customFormat="1" x14ac:dyDescent="0.25">
      <c r="C1766" s="80"/>
      <c r="G1766" s="62"/>
      <c r="R1766" s="162"/>
    </row>
    <row r="1767" spans="3:18" s="58" customFormat="1" x14ac:dyDescent="0.25">
      <c r="C1767" s="80"/>
      <c r="G1767" s="62"/>
      <c r="R1767" s="162"/>
    </row>
    <row r="1768" spans="3:18" s="58" customFormat="1" x14ac:dyDescent="0.25">
      <c r="C1768" s="80"/>
      <c r="G1768" s="62"/>
      <c r="R1768" s="162"/>
    </row>
    <row r="1769" spans="3:18" s="58" customFormat="1" x14ac:dyDescent="0.25">
      <c r="C1769" s="80"/>
      <c r="G1769" s="62"/>
      <c r="R1769" s="162"/>
    </row>
    <row r="1770" spans="3:18" s="58" customFormat="1" x14ac:dyDescent="0.25">
      <c r="C1770" s="80"/>
      <c r="G1770" s="62"/>
      <c r="R1770" s="162"/>
    </row>
    <row r="1771" spans="3:18" s="58" customFormat="1" x14ac:dyDescent="0.25">
      <c r="C1771" s="80"/>
      <c r="G1771" s="62"/>
      <c r="R1771" s="162"/>
    </row>
    <row r="1772" spans="3:18" s="58" customFormat="1" x14ac:dyDescent="0.25">
      <c r="C1772" s="80"/>
      <c r="G1772" s="62"/>
      <c r="R1772" s="162"/>
    </row>
    <row r="1773" spans="3:18" s="58" customFormat="1" x14ac:dyDescent="0.25">
      <c r="C1773" s="80"/>
      <c r="G1773" s="62"/>
      <c r="R1773" s="162"/>
    </row>
    <row r="1774" spans="3:18" s="58" customFormat="1" x14ac:dyDescent="0.25">
      <c r="C1774" s="80"/>
      <c r="G1774" s="62"/>
      <c r="R1774" s="162"/>
    </row>
    <row r="1775" spans="3:18" s="58" customFormat="1" x14ac:dyDescent="0.25">
      <c r="C1775" s="80"/>
      <c r="G1775" s="62"/>
      <c r="R1775" s="162"/>
    </row>
    <row r="1776" spans="3:18" s="58" customFormat="1" x14ac:dyDescent="0.25">
      <c r="C1776" s="80"/>
      <c r="G1776" s="62"/>
      <c r="R1776" s="162"/>
    </row>
    <row r="1777" spans="3:18" s="58" customFormat="1" x14ac:dyDescent="0.25">
      <c r="C1777" s="80"/>
      <c r="G1777" s="62"/>
      <c r="R1777" s="162"/>
    </row>
    <row r="1778" spans="3:18" s="58" customFormat="1" x14ac:dyDescent="0.25">
      <c r="C1778" s="80"/>
      <c r="G1778" s="62"/>
      <c r="R1778" s="162"/>
    </row>
    <row r="1779" spans="3:18" s="58" customFormat="1" x14ac:dyDescent="0.25">
      <c r="C1779" s="80"/>
      <c r="G1779" s="62"/>
      <c r="R1779" s="162"/>
    </row>
    <row r="1780" spans="3:18" s="58" customFormat="1" x14ac:dyDescent="0.25">
      <c r="C1780" s="80"/>
      <c r="G1780" s="62"/>
      <c r="R1780" s="162"/>
    </row>
    <row r="1781" spans="3:18" s="58" customFormat="1" x14ac:dyDescent="0.25">
      <c r="C1781" s="80"/>
      <c r="G1781" s="62"/>
      <c r="R1781" s="162"/>
    </row>
    <row r="1782" spans="3:18" s="58" customFormat="1" x14ac:dyDescent="0.25">
      <c r="C1782" s="80"/>
      <c r="G1782" s="62"/>
      <c r="R1782" s="162"/>
    </row>
    <row r="1783" spans="3:18" s="58" customFormat="1" x14ac:dyDescent="0.25">
      <c r="C1783" s="80"/>
      <c r="G1783" s="62"/>
      <c r="R1783" s="162"/>
    </row>
    <row r="1784" spans="3:18" s="58" customFormat="1" x14ac:dyDescent="0.25">
      <c r="C1784" s="80"/>
      <c r="G1784" s="62"/>
      <c r="R1784" s="162"/>
    </row>
    <row r="1785" spans="3:18" s="58" customFormat="1" x14ac:dyDescent="0.25">
      <c r="C1785" s="80"/>
      <c r="G1785" s="62"/>
      <c r="R1785" s="162"/>
    </row>
    <row r="1786" spans="3:18" s="58" customFormat="1" x14ac:dyDescent="0.25">
      <c r="C1786" s="80"/>
      <c r="G1786" s="62"/>
      <c r="R1786" s="162"/>
    </row>
    <row r="1787" spans="3:18" s="58" customFormat="1" x14ac:dyDescent="0.25">
      <c r="C1787" s="80"/>
      <c r="G1787" s="62"/>
      <c r="R1787" s="162"/>
    </row>
    <row r="1788" spans="3:18" s="58" customFormat="1" x14ac:dyDescent="0.25">
      <c r="C1788" s="80"/>
      <c r="G1788" s="62"/>
      <c r="R1788" s="162"/>
    </row>
    <row r="1789" spans="3:18" s="58" customFormat="1" x14ac:dyDescent="0.25">
      <c r="C1789" s="80"/>
      <c r="G1789" s="62"/>
      <c r="R1789" s="162"/>
    </row>
    <row r="1790" spans="3:18" s="58" customFormat="1" x14ac:dyDescent="0.25">
      <c r="C1790" s="80"/>
      <c r="G1790" s="62"/>
      <c r="R1790" s="162"/>
    </row>
    <row r="1791" spans="3:18" s="58" customFormat="1" x14ac:dyDescent="0.25">
      <c r="C1791" s="80"/>
      <c r="G1791" s="62"/>
      <c r="R1791" s="162"/>
    </row>
    <row r="1792" spans="3:18" s="58" customFormat="1" x14ac:dyDescent="0.25">
      <c r="C1792" s="80"/>
      <c r="G1792" s="62"/>
      <c r="R1792" s="162"/>
    </row>
    <row r="1793" spans="3:18" s="58" customFormat="1" x14ac:dyDescent="0.25">
      <c r="C1793" s="80"/>
      <c r="G1793" s="62"/>
      <c r="R1793" s="162"/>
    </row>
    <row r="1794" spans="3:18" s="58" customFormat="1" x14ac:dyDescent="0.25">
      <c r="C1794" s="80"/>
      <c r="G1794" s="62"/>
      <c r="R1794" s="162"/>
    </row>
    <row r="1795" spans="3:18" s="58" customFormat="1" x14ac:dyDescent="0.25">
      <c r="C1795" s="80"/>
      <c r="G1795" s="62"/>
      <c r="R1795" s="162"/>
    </row>
    <row r="1796" spans="3:18" s="58" customFormat="1" x14ac:dyDescent="0.25">
      <c r="C1796" s="80"/>
      <c r="G1796" s="62"/>
      <c r="R1796" s="162"/>
    </row>
    <row r="1797" spans="3:18" s="58" customFormat="1" x14ac:dyDescent="0.25">
      <c r="C1797" s="80"/>
      <c r="G1797" s="62"/>
      <c r="R1797" s="162"/>
    </row>
    <row r="1798" spans="3:18" s="58" customFormat="1" x14ac:dyDescent="0.25">
      <c r="C1798" s="80"/>
      <c r="G1798" s="62"/>
      <c r="R1798" s="162"/>
    </row>
    <row r="1799" spans="3:18" s="58" customFormat="1" x14ac:dyDescent="0.25">
      <c r="C1799" s="80"/>
      <c r="G1799" s="62"/>
      <c r="R1799" s="162"/>
    </row>
    <row r="1800" spans="3:18" s="58" customFormat="1" x14ac:dyDescent="0.25">
      <c r="C1800" s="80"/>
      <c r="G1800" s="62"/>
      <c r="R1800" s="162"/>
    </row>
    <row r="1801" spans="3:18" s="58" customFormat="1" x14ac:dyDescent="0.25">
      <c r="C1801" s="80"/>
      <c r="G1801" s="62"/>
      <c r="R1801" s="162"/>
    </row>
    <row r="1802" spans="3:18" s="58" customFormat="1" x14ac:dyDescent="0.25">
      <c r="C1802" s="80"/>
      <c r="G1802" s="62"/>
      <c r="R1802" s="162"/>
    </row>
    <row r="1803" spans="3:18" s="58" customFormat="1" x14ac:dyDescent="0.25">
      <c r="C1803" s="80"/>
      <c r="G1803" s="62"/>
      <c r="R1803" s="162"/>
    </row>
    <row r="1804" spans="3:18" s="58" customFormat="1" x14ac:dyDescent="0.25">
      <c r="C1804" s="80"/>
      <c r="G1804" s="62"/>
      <c r="R1804" s="162"/>
    </row>
    <row r="1805" spans="3:18" s="58" customFormat="1" x14ac:dyDescent="0.25">
      <c r="C1805" s="80"/>
      <c r="G1805" s="62"/>
      <c r="R1805" s="162"/>
    </row>
    <row r="1806" spans="3:18" s="58" customFormat="1" x14ac:dyDescent="0.25">
      <c r="C1806" s="80"/>
      <c r="G1806" s="62"/>
      <c r="R1806" s="162"/>
    </row>
    <row r="1807" spans="3:18" s="58" customFormat="1" x14ac:dyDescent="0.25">
      <c r="C1807" s="80"/>
      <c r="G1807" s="62"/>
      <c r="R1807" s="162"/>
    </row>
    <row r="1808" spans="3:18" s="58" customFormat="1" x14ac:dyDescent="0.25">
      <c r="C1808" s="80"/>
      <c r="G1808" s="62"/>
      <c r="R1808" s="162"/>
    </row>
    <row r="1809" spans="3:18" s="58" customFormat="1" x14ac:dyDescent="0.25">
      <c r="C1809" s="80"/>
      <c r="G1809" s="62"/>
      <c r="R1809" s="162"/>
    </row>
    <row r="1810" spans="3:18" s="58" customFormat="1" x14ac:dyDescent="0.25">
      <c r="C1810" s="80"/>
      <c r="G1810" s="62"/>
      <c r="R1810" s="162"/>
    </row>
    <row r="1811" spans="3:18" s="58" customFormat="1" x14ac:dyDescent="0.25">
      <c r="C1811" s="80"/>
      <c r="G1811" s="62"/>
      <c r="R1811" s="162"/>
    </row>
    <row r="1812" spans="3:18" s="58" customFormat="1" x14ac:dyDescent="0.25">
      <c r="C1812" s="80"/>
      <c r="G1812" s="62"/>
      <c r="R1812" s="162"/>
    </row>
    <row r="1813" spans="3:18" s="58" customFormat="1" x14ac:dyDescent="0.25">
      <c r="C1813" s="80"/>
      <c r="G1813" s="62"/>
      <c r="R1813" s="162"/>
    </row>
    <row r="1814" spans="3:18" s="58" customFormat="1" x14ac:dyDescent="0.25">
      <c r="C1814" s="80"/>
      <c r="G1814" s="62"/>
      <c r="R1814" s="162"/>
    </row>
    <row r="1815" spans="3:18" s="58" customFormat="1" x14ac:dyDescent="0.25">
      <c r="C1815" s="80"/>
      <c r="G1815" s="62"/>
      <c r="R1815" s="162"/>
    </row>
    <row r="1816" spans="3:18" s="58" customFormat="1" x14ac:dyDescent="0.25">
      <c r="C1816" s="80"/>
      <c r="G1816" s="62"/>
      <c r="R1816" s="162"/>
    </row>
    <row r="1817" spans="3:18" s="58" customFormat="1" x14ac:dyDescent="0.25">
      <c r="C1817" s="80"/>
      <c r="G1817" s="62"/>
      <c r="R1817" s="162"/>
    </row>
    <row r="1818" spans="3:18" s="58" customFormat="1" x14ac:dyDescent="0.25">
      <c r="C1818" s="80"/>
      <c r="G1818" s="62"/>
      <c r="R1818" s="162"/>
    </row>
    <row r="1819" spans="3:18" s="58" customFormat="1" x14ac:dyDescent="0.25">
      <c r="C1819" s="80"/>
      <c r="G1819" s="62"/>
      <c r="R1819" s="162"/>
    </row>
    <row r="1820" spans="3:18" s="58" customFormat="1" x14ac:dyDescent="0.25">
      <c r="C1820" s="80"/>
      <c r="G1820" s="62"/>
      <c r="R1820" s="162"/>
    </row>
    <row r="1821" spans="3:18" s="58" customFormat="1" x14ac:dyDescent="0.25">
      <c r="C1821" s="80"/>
      <c r="G1821" s="62"/>
      <c r="R1821" s="162"/>
    </row>
    <row r="1822" spans="3:18" s="58" customFormat="1" x14ac:dyDescent="0.25">
      <c r="C1822" s="80"/>
      <c r="G1822" s="62"/>
      <c r="R1822" s="162"/>
    </row>
    <row r="1823" spans="3:18" s="58" customFormat="1" x14ac:dyDescent="0.25">
      <c r="C1823" s="80"/>
      <c r="G1823" s="62"/>
      <c r="R1823" s="162"/>
    </row>
    <row r="1824" spans="3:18" s="58" customFormat="1" x14ac:dyDescent="0.25">
      <c r="C1824" s="80"/>
      <c r="G1824" s="62"/>
      <c r="R1824" s="162"/>
    </row>
    <row r="1825" spans="3:18" s="58" customFormat="1" x14ac:dyDescent="0.25">
      <c r="C1825" s="80"/>
      <c r="G1825" s="62"/>
      <c r="R1825" s="162"/>
    </row>
    <row r="1826" spans="3:18" s="58" customFormat="1" x14ac:dyDescent="0.25">
      <c r="C1826" s="80"/>
      <c r="G1826" s="62"/>
      <c r="R1826" s="162"/>
    </row>
    <row r="1827" spans="3:18" s="58" customFormat="1" x14ac:dyDescent="0.25">
      <c r="C1827" s="80"/>
      <c r="G1827" s="62"/>
      <c r="R1827" s="162"/>
    </row>
    <row r="1828" spans="3:18" s="58" customFormat="1" x14ac:dyDescent="0.25">
      <c r="C1828" s="80"/>
      <c r="G1828" s="62"/>
      <c r="R1828" s="162"/>
    </row>
    <row r="1829" spans="3:18" s="58" customFormat="1" x14ac:dyDescent="0.25">
      <c r="C1829" s="80"/>
      <c r="G1829" s="62"/>
      <c r="R1829" s="162"/>
    </row>
    <row r="1830" spans="3:18" s="58" customFormat="1" x14ac:dyDescent="0.25">
      <c r="C1830" s="80"/>
      <c r="G1830" s="62"/>
      <c r="R1830" s="162"/>
    </row>
    <row r="1831" spans="3:18" s="58" customFormat="1" x14ac:dyDescent="0.25">
      <c r="C1831" s="80"/>
      <c r="G1831" s="62"/>
      <c r="R1831" s="162"/>
    </row>
    <row r="1832" spans="3:18" s="58" customFormat="1" x14ac:dyDescent="0.25">
      <c r="C1832" s="80"/>
      <c r="G1832" s="62"/>
      <c r="R1832" s="162"/>
    </row>
    <row r="1833" spans="3:18" s="58" customFormat="1" x14ac:dyDescent="0.25">
      <c r="C1833" s="80"/>
      <c r="G1833" s="62"/>
      <c r="R1833" s="162"/>
    </row>
    <row r="1834" spans="3:18" s="58" customFormat="1" x14ac:dyDescent="0.25">
      <c r="C1834" s="80"/>
      <c r="G1834" s="62"/>
      <c r="R1834" s="162"/>
    </row>
    <row r="1835" spans="3:18" s="58" customFormat="1" x14ac:dyDescent="0.25">
      <c r="C1835" s="80"/>
      <c r="G1835" s="62"/>
      <c r="R1835" s="162"/>
    </row>
    <row r="1836" spans="3:18" s="58" customFormat="1" x14ac:dyDescent="0.25">
      <c r="C1836" s="80"/>
      <c r="G1836" s="62"/>
      <c r="R1836" s="162"/>
    </row>
    <row r="1837" spans="3:18" s="58" customFormat="1" x14ac:dyDescent="0.25">
      <c r="C1837" s="80"/>
      <c r="G1837" s="62"/>
      <c r="R1837" s="162"/>
    </row>
    <row r="1838" spans="3:18" s="58" customFormat="1" x14ac:dyDescent="0.25">
      <c r="C1838" s="80"/>
      <c r="G1838" s="62"/>
      <c r="R1838" s="162"/>
    </row>
    <row r="1839" spans="3:18" s="58" customFormat="1" x14ac:dyDescent="0.25">
      <c r="C1839" s="80"/>
      <c r="G1839" s="62"/>
      <c r="R1839" s="162"/>
    </row>
    <row r="1840" spans="3:18" s="58" customFormat="1" x14ac:dyDescent="0.25">
      <c r="C1840" s="80"/>
      <c r="G1840" s="62"/>
      <c r="R1840" s="162"/>
    </row>
    <row r="1841" spans="3:18" s="58" customFormat="1" x14ac:dyDescent="0.25">
      <c r="C1841" s="80"/>
      <c r="G1841" s="62"/>
      <c r="R1841" s="162"/>
    </row>
    <row r="1842" spans="3:18" s="58" customFormat="1" x14ac:dyDescent="0.25">
      <c r="C1842" s="80"/>
      <c r="G1842" s="62"/>
      <c r="R1842" s="162"/>
    </row>
    <row r="1843" spans="3:18" s="58" customFormat="1" x14ac:dyDescent="0.25">
      <c r="C1843" s="80"/>
      <c r="G1843" s="62"/>
      <c r="R1843" s="162"/>
    </row>
    <row r="1844" spans="3:18" s="58" customFormat="1" x14ac:dyDescent="0.25">
      <c r="C1844" s="80"/>
      <c r="G1844" s="62"/>
      <c r="R1844" s="162"/>
    </row>
    <row r="1845" spans="3:18" s="58" customFormat="1" x14ac:dyDescent="0.25">
      <c r="C1845" s="80"/>
      <c r="G1845" s="62"/>
      <c r="R1845" s="162"/>
    </row>
    <row r="1846" spans="3:18" s="58" customFormat="1" x14ac:dyDescent="0.25">
      <c r="C1846" s="80"/>
      <c r="G1846" s="62"/>
      <c r="R1846" s="162"/>
    </row>
    <row r="1847" spans="3:18" s="58" customFormat="1" x14ac:dyDescent="0.25">
      <c r="C1847" s="80"/>
      <c r="G1847" s="62"/>
      <c r="R1847" s="162"/>
    </row>
    <row r="1848" spans="3:18" s="58" customFormat="1" x14ac:dyDescent="0.25">
      <c r="C1848" s="80"/>
      <c r="G1848" s="62"/>
      <c r="R1848" s="162"/>
    </row>
    <row r="1849" spans="3:18" s="58" customFormat="1" x14ac:dyDescent="0.25">
      <c r="C1849" s="80"/>
      <c r="G1849" s="62"/>
      <c r="R1849" s="162"/>
    </row>
    <row r="1850" spans="3:18" s="58" customFormat="1" x14ac:dyDescent="0.25">
      <c r="C1850" s="80"/>
      <c r="G1850" s="62"/>
      <c r="R1850" s="162"/>
    </row>
    <row r="1851" spans="3:18" s="58" customFormat="1" x14ac:dyDescent="0.25">
      <c r="C1851" s="80"/>
      <c r="G1851" s="62"/>
      <c r="R1851" s="162"/>
    </row>
    <row r="1852" spans="3:18" s="58" customFormat="1" x14ac:dyDescent="0.25">
      <c r="C1852" s="80"/>
      <c r="G1852" s="62"/>
      <c r="R1852" s="162"/>
    </row>
    <row r="1853" spans="3:18" s="58" customFormat="1" x14ac:dyDescent="0.25">
      <c r="C1853" s="80"/>
      <c r="G1853" s="62"/>
      <c r="R1853" s="162"/>
    </row>
    <row r="1854" spans="3:18" s="58" customFormat="1" x14ac:dyDescent="0.25">
      <c r="C1854" s="80"/>
      <c r="G1854" s="62"/>
      <c r="R1854" s="162"/>
    </row>
    <row r="1855" spans="3:18" s="58" customFormat="1" x14ac:dyDescent="0.25">
      <c r="C1855" s="80"/>
      <c r="G1855" s="62"/>
      <c r="R1855" s="162"/>
    </row>
    <row r="1856" spans="3:18" s="58" customFormat="1" x14ac:dyDescent="0.25">
      <c r="C1856" s="80"/>
      <c r="G1856" s="62"/>
      <c r="R1856" s="162"/>
    </row>
    <row r="1857" spans="3:18" s="58" customFormat="1" x14ac:dyDescent="0.25">
      <c r="C1857" s="80"/>
      <c r="G1857" s="62"/>
      <c r="R1857" s="162"/>
    </row>
    <row r="1858" spans="3:18" s="58" customFormat="1" x14ac:dyDescent="0.25">
      <c r="C1858" s="80"/>
      <c r="G1858" s="62"/>
      <c r="R1858" s="162"/>
    </row>
    <row r="1859" spans="3:18" s="58" customFormat="1" x14ac:dyDescent="0.25">
      <c r="C1859" s="80"/>
      <c r="G1859" s="62"/>
      <c r="R1859" s="162"/>
    </row>
    <row r="1860" spans="3:18" s="58" customFormat="1" x14ac:dyDescent="0.25">
      <c r="C1860" s="80"/>
      <c r="G1860" s="62"/>
      <c r="R1860" s="162"/>
    </row>
    <row r="1861" spans="3:18" s="58" customFormat="1" x14ac:dyDescent="0.25">
      <c r="C1861" s="80"/>
      <c r="G1861" s="62"/>
      <c r="R1861" s="162"/>
    </row>
    <row r="1862" spans="3:18" s="58" customFormat="1" x14ac:dyDescent="0.25">
      <c r="C1862" s="80"/>
      <c r="G1862" s="62"/>
      <c r="R1862" s="162"/>
    </row>
    <row r="1863" spans="3:18" s="58" customFormat="1" x14ac:dyDescent="0.25">
      <c r="C1863" s="80"/>
      <c r="G1863" s="62"/>
      <c r="R1863" s="162"/>
    </row>
    <row r="1864" spans="3:18" s="58" customFormat="1" x14ac:dyDescent="0.25">
      <c r="C1864" s="80"/>
      <c r="G1864" s="62"/>
      <c r="R1864" s="162"/>
    </row>
    <row r="1865" spans="3:18" s="58" customFormat="1" x14ac:dyDescent="0.25">
      <c r="C1865" s="80"/>
      <c r="G1865" s="62"/>
      <c r="R1865" s="162"/>
    </row>
    <row r="1866" spans="3:18" s="58" customFormat="1" x14ac:dyDescent="0.25">
      <c r="C1866" s="80"/>
      <c r="G1866" s="62"/>
      <c r="R1866" s="162"/>
    </row>
    <row r="1867" spans="3:18" s="58" customFormat="1" x14ac:dyDescent="0.25">
      <c r="C1867" s="80"/>
      <c r="G1867" s="62"/>
      <c r="R1867" s="162"/>
    </row>
    <row r="1868" spans="3:18" s="58" customFormat="1" x14ac:dyDescent="0.25">
      <c r="C1868" s="80"/>
      <c r="G1868" s="62"/>
      <c r="R1868" s="162"/>
    </row>
    <row r="1869" spans="3:18" s="58" customFormat="1" x14ac:dyDescent="0.25">
      <c r="C1869" s="80"/>
      <c r="G1869" s="62"/>
      <c r="R1869" s="162"/>
    </row>
    <row r="1870" spans="3:18" s="58" customFormat="1" x14ac:dyDescent="0.25">
      <c r="C1870" s="80"/>
      <c r="G1870" s="62"/>
      <c r="R1870" s="162"/>
    </row>
    <row r="1871" spans="3:18" s="58" customFormat="1" x14ac:dyDescent="0.25">
      <c r="C1871" s="80"/>
      <c r="G1871" s="62"/>
      <c r="R1871" s="162"/>
    </row>
    <row r="1872" spans="3:18" s="58" customFormat="1" x14ac:dyDescent="0.25">
      <c r="C1872" s="80"/>
      <c r="G1872" s="62"/>
      <c r="R1872" s="162"/>
    </row>
    <row r="1873" spans="3:18" s="58" customFormat="1" x14ac:dyDescent="0.25">
      <c r="C1873" s="80"/>
      <c r="G1873" s="62"/>
      <c r="R1873" s="162"/>
    </row>
    <row r="1874" spans="3:18" s="58" customFormat="1" x14ac:dyDescent="0.25">
      <c r="C1874" s="80"/>
      <c r="G1874" s="62"/>
      <c r="R1874" s="162"/>
    </row>
    <row r="1875" spans="3:18" s="58" customFormat="1" x14ac:dyDescent="0.25">
      <c r="C1875" s="80"/>
      <c r="G1875" s="62"/>
      <c r="R1875" s="162"/>
    </row>
    <row r="1876" spans="3:18" s="58" customFormat="1" x14ac:dyDescent="0.25">
      <c r="C1876" s="80"/>
      <c r="G1876" s="62"/>
      <c r="R1876" s="162"/>
    </row>
    <row r="1877" spans="3:18" s="58" customFormat="1" x14ac:dyDescent="0.25">
      <c r="C1877" s="80"/>
      <c r="G1877" s="62"/>
      <c r="R1877" s="162"/>
    </row>
    <row r="1878" spans="3:18" s="58" customFormat="1" x14ac:dyDescent="0.25">
      <c r="C1878" s="80"/>
      <c r="G1878" s="62"/>
      <c r="R1878" s="162"/>
    </row>
    <row r="1879" spans="3:18" s="58" customFormat="1" x14ac:dyDescent="0.25">
      <c r="C1879" s="80"/>
      <c r="G1879" s="62"/>
      <c r="R1879" s="162"/>
    </row>
    <row r="1880" spans="3:18" s="58" customFormat="1" x14ac:dyDescent="0.25">
      <c r="C1880" s="80"/>
      <c r="G1880" s="62"/>
      <c r="R1880" s="162"/>
    </row>
    <row r="1881" spans="3:18" s="58" customFormat="1" x14ac:dyDescent="0.25">
      <c r="C1881" s="80"/>
      <c r="G1881" s="62"/>
      <c r="R1881" s="162"/>
    </row>
    <row r="1882" spans="3:18" s="58" customFormat="1" x14ac:dyDescent="0.25">
      <c r="C1882" s="80"/>
      <c r="G1882" s="62"/>
      <c r="R1882" s="162"/>
    </row>
    <row r="1883" spans="3:18" s="58" customFormat="1" x14ac:dyDescent="0.25">
      <c r="C1883" s="80"/>
      <c r="G1883" s="62"/>
      <c r="R1883" s="162"/>
    </row>
    <row r="1884" spans="3:18" s="58" customFormat="1" x14ac:dyDescent="0.25">
      <c r="C1884" s="80"/>
      <c r="G1884" s="62"/>
      <c r="R1884" s="162"/>
    </row>
    <row r="1885" spans="3:18" s="58" customFormat="1" x14ac:dyDescent="0.25">
      <c r="C1885" s="80"/>
      <c r="G1885" s="62"/>
      <c r="R1885" s="162"/>
    </row>
    <row r="1886" spans="3:18" s="58" customFormat="1" x14ac:dyDescent="0.25">
      <c r="C1886" s="80"/>
      <c r="G1886" s="62"/>
      <c r="R1886" s="162"/>
    </row>
    <row r="1887" spans="3:18" s="58" customFormat="1" x14ac:dyDescent="0.25">
      <c r="C1887" s="80"/>
      <c r="G1887" s="62"/>
      <c r="R1887" s="162"/>
    </row>
    <row r="1888" spans="3:18" s="58" customFormat="1" x14ac:dyDescent="0.25">
      <c r="C1888" s="80"/>
      <c r="G1888" s="62"/>
      <c r="R1888" s="162"/>
    </row>
    <row r="1889" spans="3:18" s="58" customFormat="1" x14ac:dyDescent="0.25">
      <c r="C1889" s="80"/>
      <c r="G1889" s="62"/>
      <c r="R1889" s="162"/>
    </row>
    <row r="1890" spans="3:18" s="58" customFormat="1" x14ac:dyDescent="0.25">
      <c r="C1890" s="80"/>
      <c r="G1890" s="62"/>
      <c r="R1890" s="162"/>
    </row>
    <row r="1891" spans="3:18" s="58" customFormat="1" x14ac:dyDescent="0.25">
      <c r="C1891" s="80"/>
      <c r="G1891" s="62"/>
      <c r="R1891" s="162"/>
    </row>
    <row r="1892" spans="3:18" s="58" customFormat="1" x14ac:dyDescent="0.25">
      <c r="C1892" s="80"/>
      <c r="G1892" s="62"/>
      <c r="R1892" s="162"/>
    </row>
    <row r="1893" spans="3:18" s="58" customFormat="1" x14ac:dyDescent="0.25">
      <c r="C1893" s="80"/>
      <c r="G1893" s="62"/>
      <c r="R1893" s="162"/>
    </row>
    <row r="1894" spans="3:18" s="58" customFormat="1" x14ac:dyDescent="0.25">
      <c r="C1894" s="80"/>
      <c r="G1894" s="62"/>
      <c r="R1894" s="162"/>
    </row>
    <row r="1895" spans="3:18" s="58" customFormat="1" x14ac:dyDescent="0.25">
      <c r="C1895" s="80"/>
      <c r="G1895" s="62"/>
      <c r="R1895" s="162"/>
    </row>
    <row r="1896" spans="3:18" s="58" customFormat="1" x14ac:dyDescent="0.25">
      <c r="C1896" s="80"/>
      <c r="G1896" s="62"/>
      <c r="R1896" s="162"/>
    </row>
    <row r="1897" spans="3:18" s="58" customFormat="1" x14ac:dyDescent="0.25">
      <c r="C1897" s="80"/>
      <c r="G1897" s="62"/>
      <c r="R1897" s="162"/>
    </row>
    <row r="1898" spans="3:18" s="58" customFormat="1" x14ac:dyDescent="0.25">
      <c r="C1898" s="80"/>
      <c r="G1898" s="62"/>
      <c r="R1898" s="162"/>
    </row>
    <row r="1899" spans="3:18" s="58" customFormat="1" x14ac:dyDescent="0.25">
      <c r="C1899" s="80"/>
      <c r="G1899" s="62"/>
      <c r="R1899" s="162"/>
    </row>
    <row r="1900" spans="3:18" s="58" customFormat="1" x14ac:dyDescent="0.25">
      <c r="C1900" s="80"/>
      <c r="G1900" s="62"/>
      <c r="R1900" s="162"/>
    </row>
    <row r="1901" spans="3:18" s="58" customFormat="1" x14ac:dyDescent="0.25">
      <c r="C1901" s="80"/>
      <c r="G1901" s="62"/>
      <c r="R1901" s="162"/>
    </row>
    <row r="1902" spans="3:18" s="58" customFormat="1" x14ac:dyDescent="0.25">
      <c r="C1902" s="80"/>
      <c r="G1902" s="62"/>
      <c r="R1902" s="162"/>
    </row>
    <row r="1903" spans="3:18" s="58" customFormat="1" x14ac:dyDescent="0.25">
      <c r="C1903" s="80"/>
      <c r="G1903" s="62"/>
      <c r="R1903" s="162"/>
    </row>
    <row r="1904" spans="3:18" s="58" customFormat="1" x14ac:dyDescent="0.25">
      <c r="C1904" s="80"/>
      <c r="G1904" s="62"/>
      <c r="R1904" s="162"/>
    </row>
    <row r="1905" spans="3:18" s="58" customFormat="1" x14ac:dyDescent="0.25">
      <c r="C1905" s="80"/>
      <c r="G1905" s="62"/>
      <c r="R1905" s="162"/>
    </row>
    <row r="1906" spans="3:18" s="58" customFormat="1" x14ac:dyDescent="0.25">
      <c r="C1906" s="80"/>
      <c r="G1906" s="62"/>
      <c r="R1906" s="162"/>
    </row>
    <row r="1907" spans="3:18" s="58" customFormat="1" x14ac:dyDescent="0.25">
      <c r="C1907" s="80"/>
      <c r="G1907" s="62"/>
      <c r="R1907" s="162"/>
    </row>
    <row r="1908" spans="3:18" s="58" customFormat="1" x14ac:dyDescent="0.25">
      <c r="C1908" s="80"/>
      <c r="G1908" s="62"/>
      <c r="R1908" s="162"/>
    </row>
    <row r="1909" spans="3:18" s="58" customFormat="1" x14ac:dyDescent="0.25">
      <c r="C1909" s="80"/>
      <c r="G1909" s="62"/>
      <c r="R1909" s="162"/>
    </row>
    <row r="1910" spans="3:18" s="58" customFormat="1" x14ac:dyDescent="0.25">
      <c r="C1910" s="80"/>
      <c r="G1910" s="62"/>
      <c r="R1910" s="162"/>
    </row>
    <row r="1911" spans="3:18" s="58" customFormat="1" x14ac:dyDescent="0.25">
      <c r="C1911" s="80"/>
      <c r="G1911" s="62"/>
      <c r="R1911" s="162"/>
    </row>
    <row r="1912" spans="3:18" s="58" customFormat="1" x14ac:dyDescent="0.25">
      <c r="C1912" s="80"/>
      <c r="G1912" s="62"/>
      <c r="R1912" s="162"/>
    </row>
    <row r="1913" spans="3:18" s="58" customFormat="1" x14ac:dyDescent="0.25">
      <c r="C1913" s="80"/>
      <c r="G1913" s="62"/>
      <c r="R1913" s="162"/>
    </row>
    <row r="1914" spans="3:18" s="58" customFormat="1" x14ac:dyDescent="0.25">
      <c r="C1914" s="80"/>
      <c r="G1914" s="62"/>
      <c r="R1914" s="162"/>
    </row>
    <row r="1915" spans="3:18" s="58" customFormat="1" x14ac:dyDescent="0.25">
      <c r="C1915" s="80"/>
      <c r="G1915" s="62"/>
      <c r="R1915" s="162"/>
    </row>
    <row r="1916" spans="3:18" s="58" customFormat="1" x14ac:dyDescent="0.25">
      <c r="C1916" s="80"/>
      <c r="G1916" s="62"/>
      <c r="R1916" s="162"/>
    </row>
    <row r="1917" spans="3:18" s="58" customFormat="1" x14ac:dyDescent="0.25">
      <c r="C1917" s="80"/>
      <c r="G1917" s="62"/>
      <c r="R1917" s="162"/>
    </row>
    <row r="1918" spans="3:18" s="58" customFormat="1" x14ac:dyDescent="0.25">
      <c r="C1918" s="80"/>
      <c r="G1918" s="62"/>
      <c r="R1918" s="162"/>
    </row>
    <row r="1919" spans="3:18" s="58" customFormat="1" x14ac:dyDescent="0.25">
      <c r="C1919" s="80"/>
      <c r="G1919" s="62"/>
      <c r="R1919" s="162"/>
    </row>
    <row r="1920" spans="3:18" s="58" customFormat="1" x14ac:dyDescent="0.25">
      <c r="C1920" s="80"/>
      <c r="G1920" s="62"/>
      <c r="R1920" s="162"/>
    </row>
    <row r="1921" spans="3:18" s="58" customFormat="1" x14ac:dyDescent="0.25">
      <c r="C1921" s="80"/>
      <c r="G1921" s="62"/>
      <c r="R1921" s="162"/>
    </row>
    <row r="1922" spans="3:18" s="58" customFormat="1" x14ac:dyDescent="0.25">
      <c r="C1922" s="80"/>
      <c r="G1922" s="62"/>
      <c r="R1922" s="162"/>
    </row>
    <row r="1923" spans="3:18" s="58" customFormat="1" x14ac:dyDescent="0.25">
      <c r="C1923" s="80"/>
      <c r="G1923" s="62"/>
      <c r="R1923" s="162"/>
    </row>
    <row r="1924" spans="3:18" s="58" customFormat="1" x14ac:dyDescent="0.25">
      <c r="C1924" s="80"/>
      <c r="G1924" s="62"/>
      <c r="R1924" s="162"/>
    </row>
    <row r="1925" spans="3:18" s="58" customFormat="1" x14ac:dyDescent="0.25">
      <c r="C1925" s="80"/>
      <c r="G1925" s="62"/>
      <c r="R1925" s="162"/>
    </row>
    <row r="1926" spans="3:18" s="58" customFormat="1" x14ac:dyDescent="0.25">
      <c r="C1926" s="80"/>
      <c r="G1926" s="62"/>
      <c r="R1926" s="162"/>
    </row>
    <row r="1927" spans="3:18" s="58" customFormat="1" x14ac:dyDescent="0.25">
      <c r="C1927" s="80"/>
      <c r="G1927" s="62"/>
      <c r="R1927" s="162"/>
    </row>
    <row r="1928" spans="3:18" s="58" customFormat="1" x14ac:dyDescent="0.25">
      <c r="C1928" s="80"/>
      <c r="G1928" s="62"/>
      <c r="R1928" s="162"/>
    </row>
    <row r="1929" spans="3:18" s="58" customFormat="1" x14ac:dyDescent="0.25">
      <c r="C1929" s="80"/>
      <c r="G1929" s="62"/>
      <c r="R1929" s="162"/>
    </row>
    <row r="1930" spans="3:18" s="58" customFormat="1" x14ac:dyDescent="0.25">
      <c r="C1930" s="80"/>
      <c r="G1930" s="62"/>
      <c r="R1930" s="162"/>
    </row>
    <row r="1931" spans="3:18" s="58" customFormat="1" x14ac:dyDescent="0.25">
      <c r="C1931" s="80"/>
      <c r="G1931" s="62"/>
      <c r="R1931" s="162"/>
    </row>
    <row r="1932" spans="3:18" s="58" customFormat="1" x14ac:dyDescent="0.25">
      <c r="C1932" s="80"/>
      <c r="G1932" s="62"/>
      <c r="R1932" s="162"/>
    </row>
    <row r="1933" spans="3:18" s="58" customFormat="1" x14ac:dyDescent="0.25">
      <c r="C1933" s="80"/>
      <c r="G1933" s="62"/>
      <c r="R1933" s="162"/>
    </row>
    <row r="1934" spans="3:18" s="58" customFormat="1" x14ac:dyDescent="0.25">
      <c r="C1934" s="80"/>
      <c r="G1934" s="62"/>
      <c r="R1934" s="162"/>
    </row>
    <row r="1935" spans="3:18" s="58" customFormat="1" x14ac:dyDescent="0.25">
      <c r="C1935" s="80"/>
      <c r="G1935" s="62"/>
      <c r="R1935" s="162"/>
    </row>
    <row r="1936" spans="3:18" s="58" customFormat="1" x14ac:dyDescent="0.25">
      <c r="C1936" s="80"/>
      <c r="G1936" s="62"/>
      <c r="R1936" s="162"/>
    </row>
    <row r="1937" spans="3:18" s="58" customFormat="1" x14ac:dyDescent="0.25">
      <c r="C1937" s="80"/>
      <c r="G1937" s="62"/>
      <c r="R1937" s="162"/>
    </row>
    <row r="1938" spans="3:18" s="58" customFormat="1" x14ac:dyDescent="0.25">
      <c r="C1938" s="80"/>
      <c r="G1938" s="62"/>
      <c r="R1938" s="162"/>
    </row>
    <row r="1939" spans="3:18" s="58" customFormat="1" x14ac:dyDescent="0.25">
      <c r="C1939" s="80"/>
      <c r="G1939" s="62"/>
      <c r="R1939" s="162"/>
    </row>
    <row r="1940" spans="3:18" s="58" customFormat="1" x14ac:dyDescent="0.25">
      <c r="C1940" s="80"/>
      <c r="G1940" s="62"/>
      <c r="R1940" s="162"/>
    </row>
    <row r="1941" spans="3:18" s="58" customFormat="1" x14ac:dyDescent="0.25">
      <c r="C1941" s="80"/>
      <c r="G1941" s="62"/>
      <c r="R1941" s="162"/>
    </row>
    <row r="1942" spans="3:18" s="58" customFormat="1" x14ac:dyDescent="0.25">
      <c r="C1942" s="80"/>
      <c r="G1942" s="62"/>
      <c r="R1942" s="162"/>
    </row>
    <row r="1943" spans="3:18" s="58" customFormat="1" x14ac:dyDescent="0.25">
      <c r="C1943" s="80"/>
      <c r="G1943" s="62"/>
      <c r="R1943" s="162"/>
    </row>
    <row r="1944" spans="3:18" s="58" customFormat="1" x14ac:dyDescent="0.25">
      <c r="C1944" s="80"/>
      <c r="G1944" s="62"/>
      <c r="R1944" s="162"/>
    </row>
    <row r="1945" spans="3:18" s="58" customFormat="1" x14ac:dyDescent="0.25">
      <c r="C1945" s="80"/>
      <c r="G1945" s="62"/>
      <c r="R1945" s="162"/>
    </row>
    <row r="1946" spans="3:18" s="58" customFormat="1" x14ac:dyDescent="0.25">
      <c r="C1946" s="80"/>
      <c r="G1946" s="62"/>
      <c r="R1946" s="162"/>
    </row>
    <row r="1947" spans="3:18" s="58" customFormat="1" x14ac:dyDescent="0.25">
      <c r="C1947" s="80"/>
      <c r="G1947" s="62"/>
      <c r="R1947" s="162"/>
    </row>
    <row r="1948" spans="3:18" s="58" customFormat="1" x14ac:dyDescent="0.25">
      <c r="C1948" s="80"/>
      <c r="G1948" s="62"/>
      <c r="R1948" s="162"/>
    </row>
    <row r="1949" spans="3:18" s="58" customFormat="1" x14ac:dyDescent="0.25">
      <c r="C1949" s="80"/>
      <c r="G1949" s="62"/>
      <c r="R1949" s="162"/>
    </row>
    <row r="1950" spans="3:18" s="58" customFormat="1" x14ac:dyDescent="0.25">
      <c r="C1950" s="80"/>
      <c r="G1950" s="62"/>
      <c r="R1950" s="162"/>
    </row>
    <row r="1951" spans="3:18" s="58" customFormat="1" x14ac:dyDescent="0.25">
      <c r="C1951" s="80"/>
      <c r="G1951" s="62"/>
      <c r="R1951" s="162"/>
    </row>
    <row r="1952" spans="3:18" s="58" customFormat="1" x14ac:dyDescent="0.25">
      <c r="C1952" s="80"/>
      <c r="G1952" s="62"/>
      <c r="R1952" s="162"/>
    </row>
    <row r="1953" spans="3:18" s="58" customFormat="1" x14ac:dyDescent="0.25">
      <c r="C1953" s="80"/>
      <c r="G1953" s="62"/>
      <c r="R1953" s="162"/>
    </row>
    <row r="1954" spans="3:18" s="58" customFormat="1" x14ac:dyDescent="0.25">
      <c r="C1954" s="80"/>
      <c r="G1954" s="62"/>
      <c r="R1954" s="162"/>
    </row>
    <row r="1955" spans="3:18" s="58" customFormat="1" x14ac:dyDescent="0.25">
      <c r="C1955" s="80"/>
      <c r="G1955" s="62"/>
      <c r="R1955" s="162"/>
    </row>
    <row r="1956" spans="3:18" s="58" customFormat="1" x14ac:dyDescent="0.25">
      <c r="C1956" s="80"/>
      <c r="G1956" s="62"/>
      <c r="R1956" s="162"/>
    </row>
    <row r="1957" spans="3:18" s="58" customFormat="1" x14ac:dyDescent="0.25">
      <c r="C1957" s="80"/>
      <c r="G1957" s="62"/>
      <c r="R1957" s="162"/>
    </row>
    <row r="1958" spans="3:18" s="58" customFormat="1" x14ac:dyDescent="0.25">
      <c r="C1958" s="80"/>
      <c r="G1958" s="62"/>
      <c r="R1958" s="162"/>
    </row>
    <row r="1959" spans="3:18" s="58" customFormat="1" x14ac:dyDescent="0.25">
      <c r="C1959" s="80"/>
      <c r="G1959" s="62"/>
      <c r="R1959" s="162"/>
    </row>
    <row r="1960" spans="3:18" s="58" customFormat="1" x14ac:dyDescent="0.25">
      <c r="C1960" s="80"/>
      <c r="G1960" s="62"/>
      <c r="R1960" s="162"/>
    </row>
    <row r="1961" spans="3:18" s="58" customFormat="1" x14ac:dyDescent="0.25">
      <c r="C1961" s="80"/>
      <c r="G1961" s="62"/>
      <c r="R1961" s="162"/>
    </row>
    <row r="1962" spans="3:18" s="58" customFormat="1" x14ac:dyDescent="0.25">
      <c r="C1962" s="80"/>
      <c r="G1962" s="62"/>
      <c r="R1962" s="162"/>
    </row>
    <row r="1963" spans="3:18" s="58" customFormat="1" x14ac:dyDescent="0.25">
      <c r="C1963" s="80"/>
      <c r="G1963" s="62"/>
      <c r="R1963" s="162"/>
    </row>
    <row r="1964" spans="3:18" s="58" customFormat="1" x14ac:dyDescent="0.25">
      <c r="C1964" s="80"/>
      <c r="G1964" s="62"/>
      <c r="R1964" s="162"/>
    </row>
    <row r="1965" spans="3:18" s="58" customFormat="1" x14ac:dyDescent="0.25">
      <c r="C1965" s="80"/>
      <c r="G1965" s="62"/>
      <c r="R1965" s="162"/>
    </row>
    <row r="1966" spans="3:18" s="58" customFormat="1" x14ac:dyDescent="0.25">
      <c r="C1966" s="80"/>
      <c r="G1966" s="62"/>
      <c r="R1966" s="162"/>
    </row>
    <row r="1967" spans="3:18" s="58" customFormat="1" x14ac:dyDescent="0.25">
      <c r="C1967" s="80"/>
      <c r="G1967" s="62"/>
      <c r="R1967" s="162"/>
    </row>
    <row r="1968" spans="3:18" s="58" customFormat="1" x14ac:dyDescent="0.25">
      <c r="C1968" s="80"/>
      <c r="G1968" s="62"/>
      <c r="R1968" s="162"/>
    </row>
    <row r="1969" spans="3:18" s="58" customFormat="1" x14ac:dyDescent="0.25">
      <c r="C1969" s="80"/>
      <c r="G1969" s="62"/>
      <c r="R1969" s="162"/>
    </row>
    <row r="1970" spans="3:18" s="58" customFormat="1" x14ac:dyDescent="0.25">
      <c r="C1970" s="80"/>
      <c r="G1970" s="62"/>
      <c r="R1970" s="162"/>
    </row>
    <row r="1971" spans="3:18" s="58" customFormat="1" x14ac:dyDescent="0.25">
      <c r="C1971" s="80"/>
      <c r="G1971" s="62"/>
      <c r="R1971" s="162"/>
    </row>
    <row r="1972" spans="3:18" s="58" customFormat="1" x14ac:dyDescent="0.25">
      <c r="C1972" s="80"/>
      <c r="G1972" s="62"/>
      <c r="R1972" s="162"/>
    </row>
    <row r="1973" spans="3:18" s="58" customFormat="1" x14ac:dyDescent="0.25">
      <c r="C1973" s="80"/>
      <c r="G1973" s="62"/>
      <c r="R1973" s="162"/>
    </row>
    <row r="1974" spans="3:18" s="58" customFormat="1" x14ac:dyDescent="0.25">
      <c r="C1974" s="80"/>
      <c r="G1974" s="62"/>
      <c r="R1974" s="162"/>
    </row>
    <row r="1975" spans="3:18" s="58" customFormat="1" x14ac:dyDescent="0.25">
      <c r="C1975" s="80"/>
      <c r="G1975" s="62"/>
      <c r="R1975" s="162"/>
    </row>
    <row r="1976" spans="3:18" s="58" customFormat="1" x14ac:dyDescent="0.25">
      <c r="C1976" s="80"/>
      <c r="G1976" s="62"/>
      <c r="R1976" s="162"/>
    </row>
    <row r="1977" spans="3:18" s="58" customFormat="1" x14ac:dyDescent="0.25">
      <c r="C1977" s="80"/>
      <c r="G1977" s="62"/>
      <c r="R1977" s="162"/>
    </row>
    <row r="1978" spans="3:18" s="58" customFormat="1" x14ac:dyDescent="0.25">
      <c r="C1978" s="80"/>
      <c r="G1978" s="62"/>
      <c r="R1978" s="162"/>
    </row>
    <row r="1979" spans="3:18" s="58" customFormat="1" x14ac:dyDescent="0.25">
      <c r="C1979" s="80"/>
      <c r="G1979" s="62"/>
      <c r="R1979" s="162"/>
    </row>
    <row r="1980" spans="3:18" s="58" customFormat="1" x14ac:dyDescent="0.25">
      <c r="C1980" s="80"/>
      <c r="G1980" s="62"/>
      <c r="R1980" s="162"/>
    </row>
    <row r="1981" spans="3:18" s="58" customFormat="1" x14ac:dyDescent="0.25">
      <c r="C1981" s="80"/>
      <c r="G1981" s="62"/>
      <c r="R1981" s="162"/>
    </row>
    <row r="1982" spans="3:18" s="58" customFormat="1" x14ac:dyDescent="0.25">
      <c r="C1982" s="80"/>
      <c r="G1982" s="62"/>
      <c r="R1982" s="162"/>
    </row>
    <row r="1983" spans="3:18" s="58" customFormat="1" x14ac:dyDescent="0.25">
      <c r="C1983" s="80"/>
      <c r="G1983" s="62"/>
      <c r="R1983" s="162"/>
    </row>
    <row r="1984" spans="3:18" s="58" customFormat="1" x14ac:dyDescent="0.25">
      <c r="C1984" s="80"/>
      <c r="G1984" s="62"/>
      <c r="R1984" s="162"/>
    </row>
    <row r="1985" spans="3:18" s="58" customFormat="1" x14ac:dyDescent="0.25">
      <c r="C1985" s="80"/>
      <c r="G1985" s="62"/>
      <c r="R1985" s="162"/>
    </row>
    <row r="1986" spans="3:18" s="58" customFormat="1" x14ac:dyDescent="0.25">
      <c r="C1986" s="80"/>
      <c r="G1986" s="62"/>
      <c r="R1986" s="162"/>
    </row>
    <row r="1987" spans="3:18" s="58" customFormat="1" x14ac:dyDescent="0.25">
      <c r="C1987" s="80"/>
      <c r="G1987" s="62"/>
      <c r="R1987" s="162"/>
    </row>
    <row r="1988" spans="3:18" s="58" customFormat="1" x14ac:dyDescent="0.25">
      <c r="C1988" s="80"/>
      <c r="G1988" s="62"/>
      <c r="R1988" s="162"/>
    </row>
    <row r="1989" spans="3:18" s="58" customFormat="1" x14ac:dyDescent="0.25">
      <c r="C1989" s="80"/>
      <c r="G1989" s="62"/>
      <c r="R1989" s="162"/>
    </row>
    <row r="1990" spans="3:18" s="58" customFormat="1" x14ac:dyDescent="0.25">
      <c r="C1990" s="80"/>
      <c r="G1990" s="62"/>
      <c r="R1990" s="162"/>
    </row>
    <row r="1991" spans="3:18" s="58" customFormat="1" x14ac:dyDescent="0.25">
      <c r="C1991" s="80"/>
      <c r="G1991" s="62"/>
      <c r="R1991" s="162"/>
    </row>
    <row r="1992" spans="3:18" s="58" customFormat="1" x14ac:dyDescent="0.25">
      <c r="C1992" s="80"/>
      <c r="G1992" s="62"/>
      <c r="R1992" s="162"/>
    </row>
    <row r="1993" spans="3:18" s="58" customFormat="1" x14ac:dyDescent="0.25">
      <c r="C1993" s="80"/>
      <c r="G1993" s="62"/>
      <c r="R1993" s="162"/>
    </row>
    <row r="1994" spans="3:18" s="58" customFormat="1" x14ac:dyDescent="0.25">
      <c r="C1994" s="80"/>
      <c r="G1994" s="62"/>
      <c r="R1994" s="162"/>
    </row>
    <row r="1995" spans="3:18" s="58" customFormat="1" x14ac:dyDescent="0.25">
      <c r="C1995" s="80"/>
      <c r="G1995" s="62"/>
      <c r="R1995" s="162"/>
    </row>
    <row r="1996" spans="3:18" s="58" customFormat="1" x14ac:dyDescent="0.25">
      <c r="C1996" s="80"/>
      <c r="G1996" s="62"/>
      <c r="R1996" s="162"/>
    </row>
    <row r="1997" spans="3:18" s="58" customFormat="1" x14ac:dyDescent="0.25">
      <c r="C1997" s="80"/>
      <c r="G1997" s="62"/>
      <c r="R1997" s="162"/>
    </row>
    <row r="1998" spans="3:18" s="58" customFormat="1" x14ac:dyDescent="0.25">
      <c r="C1998" s="80"/>
      <c r="G1998" s="62"/>
      <c r="R1998" s="162"/>
    </row>
    <row r="1999" spans="3:18" s="58" customFormat="1" x14ac:dyDescent="0.25">
      <c r="C1999" s="80"/>
      <c r="G1999" s="62"/>
      <c r="R1999" s="162"/>
    </row>
    <row r="2000" spans="3:18" s="58" customFormat="1" x14ac:dyDescent="0.25">
      <c r="C2000" s="80"/>
      <c r="G2000" s="62"/>
      <c r="R2000" s="162"/>
    </row>
    <row r="2001" spans="3:18" s="58" customFormat="1" x14ac:dyDescent="0.25">
      <c r="C2001" s="80"/>
      <c r="G2001" s="62"/>
      <c r="R2001" s="162"/>
    </row>
    <row r="2002" spans="3:18" s="58" customFormat="1" x14ac:dyDescent="0.25">
      <c r="C2002" s="80"/>
      <c r="G2002" s="62"/>
      <c r="R2002" s="162"/>
    </row>
    <row r="2003" spans="3:18" s="58" customFormat="1" x14ac:dyDescent="0.25">
      <c r="C2003" s="80"/>
      <c r="G2003" s="62"/>
      <c r="R2003" s="162"/>
    </row>
    <row r="2004" spans="3:18" s="58" customFormat="1" x14ac:dyDescent="0.25">
      <c r="C2004" s="80"/>
      <c r="G2004" s="62"/>
      <c r="R2004" s="162"/>
    </row>
    <row r="2005" spans="3:18" s="58" customFormat="1" x14ac:dyDescent="0.25">
      <c r="C2005" s="80"/>
      <c r="G2005" s="62"/>
      <c r="R2005" s="162"/>
    </row>
    <row r="2006" spans="3:18" s="58" customFormat="1" x14ac:dyDescent="0.25">
      <c r="C2006" s="80"/>
      <c r="G2006" s="62"/>
      <c r="R2006" s="162"/>
    </row>
    <row r="2007" spans="3:18" s="58" customFormat="1" x14ac:dyDescent="0.25">
      <c r="C2007" s="80"/>
      <c r="G2007" s="62"/>
      <c r="R2007" s="162"/>
    </row>
    <row r="2008" spans="3:18" s="58" customFormat="1" x14ac:dyDescent="0.25">
      <c r="C2008" s="80"/>
      <c r="G2008" s="62"/>
      <c r="R2008" s="162"/>
    </row>
    <row r="2009" spans="3:18" s="58" customFormat="1" x14ac:dyDescent="0.25">
      <c r="C2009" s="80"/>
      <c r="G2009" s="62"/>
      <c r="R2009" s="162"/>
    </row>
    <row r="2010" spans="3:18" s="58" customFormat="1" x14ac:dyDescent="0.25">
      <c r="C2010" s="80"/>
      <c r="G2010" s="62"/>
      <c r="R2010" s="162"/>
    </row>
    <row r="2011" spans="3:18" s="58" customFormat="1" x14ac:dyDescent="0.25">
      <c r="C2011" s="80"/>
      <c r="G2011" s="62"/>
      <c r="R2011" s="162"/>
    </row>
    <row r="2012" spans="3:18" s="58" customFormat="1" x14ac:dyDescent="0.25">
      <c r="C2012" s="80"/>
      <c r="G2012" s="62"/>
      <c r="R2012" s="162"/>
    </row>
    <row r="2013" spans="3:18" s="58" customFormat="1" x14ac:dyDescent="0.25">
      <c r="C2013" s="80"/>
      <c r="G2013" s="62"/>
      <c r="R2013" s="162"/>
    </row>
    <row r="2014" spans="3:18" s="58" customFormat="1" x14ac:dyDescent="0.25">
      <c r="C2014" s="80"/>
      <c r="G2014" s="62"/>
      <c r="R2014" s="162"/>
    </row>
    <row r="2015" spans="3:18" s="58" customFormat="1" x14ac:dyDescent="0.25">
      <c r="C2015" s="80"/>
      <c r="G2015" s="62"/>
      <c r="R2015" s="162"/>
    </row>
    <row r="2016" spans="3:18" s="58" customFormat="1" x14ac:dyDescent="0.25">
      <c r="C2016" s="80"/>
      <c r="G2016" s="62"/>
      <c r="R2016" s="162"/>
    </row>
    <row r="2017" spans="3:18" s="58" customFormat="1" x14ac:dyDescent="0.25">
      <c r="C2017" s="80"/>
      <c r="G2017" s="62"/>
      <c r="R2017" s="162"/>
    </row>
    <row r="2018" spans="3:18" s="58" customFormat="1" x14ac:dyDescent="0.25">
      <c r="C2018" s="80"/>
      <c r="G2018" s="62"/>
      <c r="R2018" s="162"/>
    </row>
    <row r="2019" spans="3:18" s="58" customFormat="1" x14ac:dyDescent="0.25">
      <c r="C2019" s="80"/>
      <c r="G2019" s="62"/>
      <c r="R2019" s="162"/>
    </row>
    <row r="2020" spans="3:18" s="58" customFormat="1" x14ac:dyDescent="0.25">
      <c r="C2020" s="80"/>
      <c r="G2020" s="62"/>
      <c r="R2020" s="162"/>
    </row>
    <row r="2021" spans="3:18" s="58" customFormat="1" x14ac:dyDescent="0.25">
      <c r="C2021" s="80"/>
      <c r="G2021" s="62"/>
      <c r="R2021" s="162"/>
    </row>
    <row r="2022" spans="3:18" s="58" customFormat="1" x14ac:dyDescent="0.25">
      <c r="C2022" s="80"/>
      <c r="G2022" s="62"/>
      <c r="R2022" s="162"/>
    </row>
    <row r="2023" spans="3:18" s="58" customFormat="1" x14ac:dyDescent="0.25">
      <c r="C2023" s="80"/>
      <c r="G2023" s="62"/>
      <c r="R2023" s="162"/>
    </row>
    <row r="2024" spans="3:18" s="58" customFormat="1" x14ac:dyDescent="0.25">
      <c r="C2024" s="80"/>
      <c r="G2024" s="62"/>
      <c r="R2024" s="162"/>
    </row>
    <row r="2025" spans="3:18" s="58" customFormat="1" x14ac:dyDescent="0.25">
      <c r="C2025" s="80"/>
      <c r="G2025" s="62"/>
      <c r="R2025" s="162"/>
    </row>
    <row r="2026" spans="3:18" s="58" customFormat="1" x14ac:dyDescent="0.25">
      <c r="C2026" s="80"/>
      <c r="G2026" s="62"/>
      <c r="R2026" s="162"/>
    </row>
    <row r="2027" spans="3:18" s="58" customFormat="1" x14ac:dyDescent="0.25">
      <c r="C2027" s="80"/>
      <c r="G2027" s="62"/>
      <c r="R2027" s="162"/>
    </row>
    <row r="2028" spans="3:18" s="58" customFormat="1" x14ac:dyDescent="0.25">
      <c r="C2028" s="80"/>
      <c r="G2028" s="62"/>
      <c r="R2028" s="162"/>
    </row>
    <row r="2029" spans="3:18" s="58" customFormat="1" x14ac:dyDescent="0.25">
      <c r="C2029" s="80"/>
      <c r="G2029" s="62"/>
      <c r="R2029" s="162"/>
    </row>
    <row r="2030" spans="3:18" s="58" customFormat="1" x14ac:dyDescent="0.25">
      <c r="C2030" s="80"/>
      <c r="G2030" s="62"/>
      <c r="R2030" s="162"/>
    </row>
    <row r="2031" spans="3:18" s="58" customFormat="1" x14ac:dyDescent="0.25">
      <c r="C2031" s="80"/>
      <c r="G2031" s="62"/>
      <c r="R2031" s="162"/>
    </row>
    <row r="2032" spans="3:18" s="58" customFormat="1" x14ac:dyDescent="0.25">
      <c r="C2032" s="80"/>
      <c r="G2032" s="62"/>
      <c r="R2032" s="162"/>
    </row>
    <row r="2033" spans="3:18" s="58" customFormat="1" x14ac:dyDescent="0.25">
      <c r="C2033" s="80"/>
      <c r="G2033" s="62"/>
      <c r="R2033" s="162"/>
    </row>
    <row r="2034" spans="3:18" s="58" customFormat="1" x14ac:dyDescent="0.25">
      <c r="C2034" s="80"/>
      <c r="G2034" s="62"/>
      <c r="R2034" s="162"/>
    </row>
    <row r="2035" spans="3:18" s="58" customFormat="1" x14ac:dyDescent="0.25">
      <c r="C2035" s="80"/>
      <c r="G2035" s="62"/>
      <c r="R2035" s="162"/>
    </row>
    <row r="2036" spans="3:18" s="58" customFormat="1" x14ac:dyDescent="0.25">
      <c r="C2036" s="80"/>
      <c r="G2036" s="62"/>
      <c r="R2036" s="162"/>
    </row>
    <row r="2037" spans="3:18" s="58" customFormat="1" x14ac:dyDescent="0.25">
      <c r="C2037" s="80"/>
      <c r="G2037" s="62"/>
      <c r="R2037" s="162"/>
    </row>
    <row r="2038" spans="3:18" s="58" customFormat="1" x14ac:dyDescent="0.25">
      <c r="C2038" s="80"/>
      <c r="G2038" s="62"/>
      <c r="R2038" s="162"/>
    </row>
    <row r="2039" spans="3:18" s="58" customFormat="1" x14ac:dyDescent="0.25">
      <c r="C2039" s="80"/>
      <c r="G2039" s="62"/>
      <c r="R2039" s="162"/>
    </row>
    <row r="2040" spans="3:18" s="58" customFormat="1" x14ac:dyDescent="0.25">
      <c r="C2040" s="80"/>
      <c r="G2040" s="62"/>
      <c r="R2040" s="162"/>
    </row>
    <row r="2041" spans="3:18" s="58" customFormat="1" x14ac:dyDescent="0.25">
      <c r="C2041" s="80"/>
      <c r="G2041" s="62"/>
      <c r="R2041" s="162"/>
    </row>
    <row r="2042" spans="3:18" s="58" customFormat="1" x14ac:dyDescent="0.25">
      <c r="C2042" s="80"/>
      <c r="G2042" s="62"/>
      <c r="R2042" s="162"/>
    </row>
    <row r="2043" spans="3:18" s="58" customFormat="1" x14ac:dyDescent="0.25">
      <c r="C2043" s="80"/>
      <c r="G2043" s="62"/>
      <c r="R2043" s="162"/>
    </row>
    <row r="2044" spans="3:18" s="58" customFormat="1" x14ac:dyDescent="0.25">
      <c r="C2044" s="80"/>
      <c r="G2044" s="62"/>
      <c r="R2044" s="162"/>
    </row>
    <row r="2045" spans="3:18" s="58" customFormat="1" x14ac:dyDescent="0.25">
      <c r="C2045" s="80"/>
      <c r="G2045" s="62"/>
      <c r="R2045" s="162"/>
    </row>
    <row r="2046" spans="3:18" s="58" customFormat="1" x14ac:dyDescent="0.25">
      <c r="C2046" s="80"/>
      <c r="G2046" s="62"/>
      <c r="R2046" s="162"/>
    </row>
    <row r="2047" spans="3:18" s="58" customFormat="1" x14ac:dyDescent="0.25">
      <c r="C2047" s="80"/>
      <c r="G2047" s="62"/>
      <c r="R2047" s="162"/>
    </row>
    <row r="2048" spans="3:18" s="58" customFormat="1" x14ac:dyDescent="0.25">
      <c r="C2048" s="80"/>
      <c r="G2048" s="62"/>
      <c r="R2048" s="162"/>
    </row>
    <row r="2049" spans="3:18" s="58" customFormat="1" x14ac:dyDescent="0.25">
      <c r="C2049" s="80"/>
      <c r="G2049" s="62"/>
      <c r="R2049" s="162"/>
    </row>
    <row r="2050" spans="3:18" s="58" customFormat="1" x14ac:dyDescent="0.25">
      <c r="C2050" s="80"/>
      <c r="G2050" s="62"/>
      <c r="R2050" s="162"/>
    </row>
    <row r="2051" spans="3:18" s="58" customFormat="1" x14ac:dyDescent="0.25">
      <c r="C2051" s="80"/>
      <c r="G2051" s="62"/>
      <c r="R2051" s="162"/>
    </row>
    <row r="2052" spans="3:18" s="58" customFormat="1" x14ac:dyDescent="0.25">
      <c r="C2052" s="80"/>
      <c r="G2052" s="62"/>
      <c r="R2052" s="162"/>
    </row>
    <row r="2053" spans="3:18" s="58" customFormat="1" x14ac:dyDescent="0.25">
      <c r="C2053" s="80"/>
      <c r="G2053" s="62"/>
      <c r="R2053" s="162"/>
    </row>
    <row r="2054" spans="3:18" s="58" customFormat="1" x14ac:dyDescent="0.25">
      <c r="C2054" s="80"/>
      <c r="G2054" s="62"/>
      <c r="R2054" s="162"/>
    </row>
    <row r="2055" spans="3:18" s="58" customFormat="1" x14ac:dyDescent="0.25">
      <c r="C2055" s="80"/>
      <c r="G2055" s="62"/>
      <c r="R2055" s="162"/>
    </row>
    <row r="2056" spans="3:18" s="58" customFormat="1" x14ac:dyDescent="0.25">
      <c r="C2056" s="80"/>
      <c r="G2056" s="62"/>
      <c r="R2056" s="162"/>
    </row>
    <row r="2057" spans="3:18" s="58" customFormat="1" x14ac:dyDescent="0.25">
      <c r="C2057" s="80"/>
      <c r="G2057" s="62"/>
      <c r="R2057" s="162"/>
    </row>
    <row r="2058" spans="3:18" s="58" customFormat="1" x14ac:dyDescent="0.25">
      <c r="C2058" s="80"/>
      <c r="G2058" s="62"/>
      <c r="R2058" s="162"/>
    </row>
    <row r="2059" spans="3:18" s="58" customFormat="1" x14ac:dyDescent="0.25">
      <c r="C2059" s="80"/>
      <c r="G2059" s="62"/>
      <c r="R2059" s="162"/>
    </row>
    <row r="2060" spans="3:18" s="58" customFormat="1" x14ac:dyDescent="0.25">
      <c r="C2060" s="80"/>
      <c r="G2060" s="62"/>
      <c r="R2060" s="162"/>
    </row>
    <row r="2061" spans="3:18" s="58" customFormat="1" x14ac:dyDescent="0.25">
      <c r="C2061" s="80"/>
      <c r="G2061" s="62"/>
      <c r="R2061" s="162"/>
    </row>
    <row r="2062" spans="3:18" s="58" customFormat="1" x14ac:dyDescent="0.25">
      <c r="C2062" s="80"/>
      <c r="G2062" s="62"/>
      <c r="R2062" s="162"/>
    </row>
    <row r="2063" spans="3:18" s="58" customFormat="1" x14ac:dyDescent="0.25">
      <c r="C2063" s="80"/>
      <c r="G2063" s="62"/>
      <c r="R2063" s="162"/>
    </row>
    <row r="2064" spans="3:18" s="58" customFormat="1" x14ac:dyDescent="0.25">
      <c r="C2064" s="80"/>
      <c r="G2064" s="62"/>
      <c r="R2064" s="162"/>
    </row>
    <row r="2065" spans="3:18" s="58" customFormat="1" x14ac:dyDescent="0.25">
      <c r="C2065" s="80"/>
      <c r="G2065" s="62"/>
      <c r="R2065" s="162"/>
    </row>
    <row r="2066" spans="3:18" s="58" customFormat="1" x14ac:dyDescent="0.25">
      <c r="C2066" s="80"/>
      <c r="G2066" s="62"/>
      <c r="R2066" s="162"/>
    </row>
    <row r="2067" spans="3:18" s="58" customFormat="1" x14ac:dyDescent="0.25">
      <c r="C2067" s="80"/>
      <c r="G2067" s="62"/>
      <c r="R2067" s="162"/>
    </row>
    <row r="2068" spans="3:18" s="58" customFormat="1" x14ac:dyDescent="0.25">
      <c r="C2068" s="80"/>
      <c r="G2068" s="62"/>
      <c r="R2068" s="162"/>
    </row>
    <row r="2069" spans="3:18" s="58" customFormat="1" x14ac:dyDescent="0.25">
      <c r="C2069" s="80"/>
      <c r="G2069" s="62"/>
      <c r="R2069" s="162"/>
    </row>
    <row r="2070" spans="3:18" s="58" customFormat="1" x14ac:dyDescent="0.25">
      <c r="C2070" s="80"/>
      <c r="G2070" s="62"/>
      <c r="R2070" s="162"/>
    </row>
    <row r="2071" spans="3:18" s="58" customFormat="1" x14ac:dyDescent="0.25">
      <c r="C2071" s="80"/>
      <c r="G2071" s="62"/>
      <c r="R2071" s="162"/>
    </row>
    <row r="2072" spans="3:18" s="58" customFormat="1" x14ac:dyDescent="0.25">
      <c r="C2072" s="80"/>
      <c r="G2072" s="62"/>
      <c r="R2072" s="162"/>
    </row>
    <row r="2073" spans="3:18" s="58" customFormat="1" x14ac:dyDescent="0.25">
      <c r="C2073" s="80"/>
      <c r="G2073" s="62"/>
      <c r="R2073" s="162"/>
    </row>
    <row r="2074" spans="3:18" s="58" customFormat="1" x14ac:dyDescent="0.25">
      <c r="C2074" s="80"/>
      <c r="G2074" s="62"/>
      <c r="R2074" s="162"/>
    </row>
    <row r="2075" spans="3:18" s="58" customFormat="1" x14ac:dyDescent="0.25">
      <c r="C2075" s="80"/>
      <c r="G2075" s="62"/>
      <c r="R2075" s="162"/>
    </row>
    <row r="2076" spans="3:18" s="58" customFormat="1" x14ac:dyDescent="0.25">
      <c r="C2076" s="80"/>
      <c r="G2076" s="62"/>
      <c r="R2076" s="162"/>
    </row>
    <row r="2077" spans="3:18" s="58" customFormat="1" x14ac:dyDescent="0.25">
      <c r="C2077" s="80"/>
      <c r="G2077" s="62"/>
      <c r="R2077" s="162"/>
    </row>
    <row r="2078" spans="3:18" s="58" customFormat="1" x14ac:dyDescent="0.25">
      <c r="C2078" s="80"/>
      <c r="G2078" s="62"/>
      <c r="R2078" s="162"/>
    </row>
    <row r="2079" spans="3:18" s="58" customFormat="1" x14ac:dyDescent="0.25">
      <c r="C2079" s="80"/>
      <c r="G2079" s="62"/>
      <c r="R2079" s="162"/>
    </row>
    <row r="2080" spans="3:18" s="58" customFormat="1" x14ac:dyDescent="0.25">
      <c r="C2080" s="80"/>
      <c r="G2080" s="62"/>
      <c r="R2080" s="162"/>
    </row>
    <row r="2081" spans="3:18" s="58" customFormat="1" x14ac:dyDescent="0.25">
      <c r="C2081" s="80"/>
      <c r="G2081" s="62"/>
      <c r="R2081" s="162"/>
    </row>
    <row r="2082" spans="3:18" s="58" customFormat="1" x14ac:dyDescent="0.25">
      <c r="C2082" s="80"/>
      <c r="G2082" s="62"/>
      <c r="R2082" s="162"/>
    </row>
    <row r="2083" spans="3:18" s="58" customFormat="1" x14ac:dyDescent="0.25">
      <c r="C2083" s="80"/>
      <c r="G2083" s="62"/>
      <c r="R2083" s="162"/>
    </row>
    <row r="2084" spans="3:18" s="58" customFormat="1" x14ac:dyDescent="0.25">
      <c r="C2084" s="80"/>
      <c r="G2084" s="62"/>
      <c r="R2084" s="162"/>
    </row>
    <row r="2085" spans="3:18" s="58" customFormat="1" x14ac:dyDescent="0.25">
      <c r="C2085" s="80"/>
      <c r="G2085" s="62"/>
      <c r="R2085" s="162"/>
    </row>
    <row r="2086" spans="3:18" s="58" customFormat="1" x14ac:dyDescent="0.25">
      <c r="C2086" s="80"/>
      <c r="G2086" s="62"/>
      <c r="R2086" s="162"/>
    </row>
    <row r="2087" spans="3:18" s="58" customFormat="1" x14ac:dyDescent="0.25">
      <c r="C2087" s="80"/>
      <c r="G2087" s="62"/>
      <c r="R2087" s="162"/>
    </row>
    <row r="2088" spans="3:18" s="58" customFormat="1" x14ac:dyDescent="0.25">
      <c r="C2088" s="80"/>
      <c r="G2088" s="62"/>
      <c r="R2088" s="162"/>
    </row>
    <row r="2089" spans="3:18" s="58" customFormat="1" x14ac:dyDescent="0.25">
      <c r="C2089" s="80"/>
      <c r="G2089" s="62"/>
      <c r="R2089" s="162"/>
    </row>
    <row r="2090" spans="3:18" s="58" customFormat="1" x14ac:dyDescent="0.25">
      <c r="C2090" s="80"/>
      <c r="G2090" s="62"/>
      <c r="R2090" s="162"/>
    </row>
    <row r="2091" spans="3:18" s="58" customFormat="1" x14ac:dyDescent="0.25">
      <c r="C2091" s="80"/>
      <c r="G2091" s="62"/>
      <c r="R2091" s="162"/>
    </row>
    <row r="2092" spans="3:18" s="58" customFormat="1" x14ac:dyDescent="0.25">
      <c r="C2092" s="80"/>
      <c r="G2092" s="62"/>
      <c r="R2092" s="162"/>
    </row>
    <row r="2093" spans="3:18" s="58" customFormat="1" x14ac:dyDescent="0.25">
      <c r="C2093" s="80"/>
      <c r="G2093" s="62"/>
      <c r="R2093" s="162"/>
    </row>
    <row r="2094" spans="3:18" s="58" customFormat="1" x14ac:dyDescent="0.25">
      <c r="C2094" s="80"/>
      <c r="G2094" s="62"/>
      <c r="R2094" s="162"/>
    </row>
    <row r="2095" spans="3:18" s="58" customFormat="1" x14ac:dyDescent="0.25">
      <c r="C2095" s="80"/>
      <c r="G2095" s="62"/>
      <c r="R2095" s="162"/>
    </row>
    <row r="2096" spans="3:18" s="58" customFormat="1" x14ac:dyDescent="0.25">
      <c r="C2096" s="80"/>
      <c r="G2096" s="62"/>
      <c r="R2096" s="162"/>
    </row>
    <row r="2097" spans="3:18" s="58" customFormat="1" x14ac:dyDescent="0.25">
      <c r="C2097" s="80"/>
      <c r="G2097" s="62"/>
      <c r="R2097" s="162"/>
    </row>
    <row r="2098" spans="3:18" s="58" customFormat="1" x14ac:dyDescent="0.25">
      <c r="C2098" s="80"/>
      <c r="G2098" s="62"/>
      <c r="R2098" s="162"/>
    </row>
    <row r="2099" spans="3:18" s="58" customFormat="1" x14ac:dyDescent="0.25">
      <c r="C2099" s="80"/>
      <c r="G2099" s="62"/>
      <c r="R2099" s="162"/>
    </row>
    <row r="2100" spans="3:18" s="58" customFormat="1" x14ac:dyDescent="0.25">
      <c r="C2100" s="80"/>
      <c r="G2100" s="62"/>
      <c r="R2100" s="162"/>
    </row>
    <row r="2101" spans="3:18" s="58" customFormat="1" x14ac:dyDescent="0.25">
      <c r="C2101" s="80"/>
      <c r="G2101" s="62"/>
      <c r="R2101" s="162"/>
    </row>
    <row r="2102" spans="3:18" s="58" customFormat="1" x14ac:dyDescent="0.25">
      <c r="C2102" s="80"/>
      <c r="G2102" s="62"/>
      <c r="R2102" s="162"/>
    </row>
    <row r="2103" spans="3:18" s="58" customFormat="1" x14ac:dyDescent="0.25">
      <c r="C2103" s="80"/>
      <c r="G2103" s="62"/>
      <c r="R2103" s="162"/>
    </row>
    <row r="2104" spans="3:18" s="58" customFormat="1" x14ac:dyDescent="0.25">
      <c r="C2104" s="80"/>
      <c r="G2104" s="62"/>
      <c r="R2104" s="162"/>
    </row>
    <row r="2105" spans="3:18" s="58" customFormat="1" x14ac:dyDescent="0.25">
      <c r="C2105" s="80"/>
      <c r="G2105" s="62"/>
      <c r="R2105" s="162"/>
    </row>
    <row r="2106" spans="3:18" s="58" customFormat="1" x14ac:dyDescent="0.25">
      <c r="C2106" s="80"/>
      <c r="G2106" s="62"/>
      <c r="R2106" s="162"/>
    </row>
    <row r="2107" spans="3:18" s="58" customFormat="1" x14ac:dyDescent="0.25">
      <c r="C2107" s="80"/>
      <c r="G2107" s="62"/>
      <c r="R2107" s="162"/>
    </row>
    <row r="2108" spans="3:18" s="58" customFormat="1" x14ac:dyDescent="0.25">
      <c r="C2108" s="80"/>
      <c r="G2108" s="62"/>
      <c r="R2108" s="162"/>
    </row>
    <row r="2109" spans="3:18" s="58" customFormat="1" x14ac:dyDescent="0.25">
      <c r="C2109" s="80"/>
      <c r="G2109" s="62"/>
      <c r="R2109" s="162"/>
    </row>
    <row r="2110" spans="3:18" s="58" customFormat="1" x14ac:dyDescent="0.25">
      <c r="C2110" s="80"/>
      <c r="G2110" s="62"/>
      <c r="R2110" s="162"/>
    </row>
    <row r="2111" spans="3:18" s="58" customFormat="1" x14ac:dyDescent="0.25">
      <c r="C2111" s="80"/>
      <c r="G2111" s="62"/>
      <c r="R2111" s="162"/>
    </row>
    <row r="2112" spans="3:18" s="58" customFormat="1" x14ac:dyDescent="0.25">
      <c r="C2112" s="80"/>
      <c r="G2112" s="62"/>
      <c r="R2112" s="162"/>
    </row>
    <row r="2113" spans="3:18" s="58" customFormat="1" x14ac:dyDescent="0.25">
      <c r="C2113" s="80"/>
      <c r="G2113" s="62"/>
      <c r="R2113" s="162"/>
    </row>
    <row r="2114" spans="3:18" s="58" customFormat="1" x14ac:dyDescent="0.25">
      <c r="C2114" s="80"/>
      <c r="G2114" s="62"/>
      <c r="R2114" s="162"/>
    </row>
    <row r="2115" spans="3:18" s="58" customFormat="1" x14ac:dyDescent="0.25">
      <c r="C2115" s="80"/>
      <c r="G2115" s="62"/>
      <c r="R2115" s="162"/>
    </row>
    <row r="2116" spans="3:18" s="58" customFormat="1" x14ac:dyDescent="0.25">
      <c r="C2116" s="80"/>
      <c r="G2116" s="62"/>
      <c r="R2116" s="162"/>
    </row>
    <row r="2117" spans="3:18" s="58" customFormat="1" x14ac:dyDescent="0.25">
      <c r="C2117" s="80"/>
      <c r="G2117" s="62"/>
      <c r="R2117" s="162"/>
    </row>
    <row r="2118" spans="3:18" s="58" customFormat="1" x14ac:dyDescent="0.25">
      <c r="C2118" s="80"/>
      <c r="G2118" s="62"/>
      <c r="R2118" s="162"/>
    </row>
    <row r="2119" spans="3:18" s="58" customFormat="1" x14ac:dyDescent="0.25">
      <c r="C2119" s="80"/>
      <c r="G2119" s="62"/>
      <c r="R2119" s="162"/>
    </row>
    <row r="2120" spans="3:18" s="58" customFormat="1" x14ac:dyDescent="0.25">
      <c r="C2120" s="80"/>
      <c r="G2120" s="62"/>
      <c r="R2120" s="162"/>
    </row>
    <row r="2121" spans="3:18" s="58" customFormat="1" x14ac:dyDescent="0.25">
      <c r="C2121" s="80"/>
      <c r="G2121" s="62"/>
      <c r="R2121" s="162"/>
    </row>
    <row r="2122" spans="3:18" s="58" customFormat="1" x14ac:dyDescent="0.25">
      <c r="C2122" s="80"/>
      <c r="G2122" s="62"/>
      <c r="R2122" s="162"/>
    </row>
    <row r="2123" spans="3:18" s="58" customFormat="1" x14ac:dyDescent="0.25">
      <c r="C2123" s="80"/>
      <c r="G2123" s="62"/>
      <c r="R2123" s="162"/>
    </row>
    <row r="2124" spans="3:18" s="58" customFormat="1" x14ac:dyDescent="0.25">
      <c r="C2124" s="80"/>
      <c r="G2124" s="62"/>
      <c r="R2124" s="162"/>
    </row>
    <row r="2125" spans="3:18" s="58" customFormat="1" x14ac:dyDescent="0.25">
      <c r="C2125" s="80"/>
      <c r="G2125" s="62"/>
      <c r="R2125" s="162"/>
    </row>
    <row r="2126" spans="3:18" s="58" customFormat="1" x14ac:dyDescent="0.25">
      <c r="C2126" s="80"/>
      <c r="G2126" s="62"/>
      <c r="R2126" s="162"/>
    </row>
    <row r="2127" spans="3:18" s="58" customFormat="1" x14ac:dyDescent="0.25">
      <c r="C2127" s="80"/>
      <c r="G2127" s="62"/>
      <c r="R2127" s="162"/>
    </row>
    <row r="2128" spans="3:18" s="58" customFormat="1" x14ac:dyDescent="0.25">
      <c r="C2128" s="80"/>
      <c r="G2128" s="62"/>
      <c r="R2128" s="162"/>
    </row>
    <row r="2129" spans="3:18" s="58" customFormat="1" x14ac:dyDescent="0.25">
      <c r="C2129" s="80"/>
      <c r="G2129" s="62"/>
      <c r="R2129" s="162"/>
    </row>
    <row r="2130" spans="3:18" s="58" customFormat="1" x14ac:dyDescent="0.25">
      <c r="C2130" s="80"/>
      <c r="G2130" s="62"/>
      <c r="R2130" s="162"/>
    </row>
    <row r="2131" spans="3:18" s="58" customFormat="1" x14ac:dyDescent="0.25">
      <c r="C2131" s="80"/>
      <c r="G2131" s="62"/>
      <c r="R2131" s="162"/>
    </row>
    <row r="2132" spans="3:18" s="58" customFormat="1" x14ac:dyDescent="0.25">
      <c r="C2132" s="80"/>
      <c r="G2132" s="62"/>
      <c r="R2132" s="162"/>
    </row>
    <row r="2133" spans="3:18" s="58" customFormat="1" x14ac:dyDescent="0.25">
      <c r="C2133" s="80"/>
      <c r="G2133" s="62"/>
      <c r="R2133" s="162"/>
    </row>
    <row r="2134" spans="3:18" s="58" customFormat="1" x14ac:dyDescent="0.25">
      <c r="C2134" s="80"/>
      <c r="G2134" s="62"/>
      <c r="R2134" s="162"/>
    </row>
    <row r="2135" spans="3:18" s="58" customFormat="1" x14ac:dyDescent="0.25">
      <c r="C2135" s="80"/>
      <c r="G2135" s="62"/>
      <c r="R2135" s="162"/>
    </row>
    <row r="2136" spans="3:18" s="58" customFormat="1" x14ac:dyDescent="0.25">
      <c r="C2136" s="80"/>
      <c r="G2136" s="62"/>
      <c r="R2136" s="162"/>
    </row>
    <row r="2137" spans="3:18" s="58" customFormat="1" x14ac:dyDescent="0.25">
      <c r="C2137" s="80"/>
      <c r="G2137" s="62"/>
      <c r="R2137" s="162"/>
    </row>
    <row r="2138" spans="3:18" s="58" customFormat="1" x14ac:dyDescent="0.25">
      <c r="C2138" s="80"/>
      <c r="G2138" s="62"/>
      <c r="R2138" s="162"/>
    </row>
    <row r="2139" spans="3:18" s="58" customFormat="1" x14ac:dyDescent="0.25">
      <c r="C2139" s="80"/>
      <c r="G2139" s="62"/>
      <c r="R2139" s="162"/>
    </row>
    <row r="2140" spans="3:18" s="58" customFormat="1" x14ac:dyDescent="0.25">
      <c r="C2140" s="80"/>
      <c r="G2140" s="62"/>
      <c r="R2140" s="162"/>
    </row>
    <row r="2141" spans="3:18" s="58" customFormat="1" x14ac:dyDescent="0.25">
      <c r="C2141" s="80"/>
      <c r="G2141" s="62"/>
      <c r="R2141" s="162"/>
    </row>
    <row r="2142" spans="3:18" s="58" customFormat="1" x14ac:dyDescent="0.25">
      <c r="C2142" s="80"/>
      <c r="G2142" s="62"/>
      <c r="R2142" s="162"/>
    </row>
    <row r="2143" spans="3:18" s="58" customFormat="1" x14ac:dyDescent="0.25">
      <c r="C2143" s="80"/>
      <c r="G2143" s="62"/>
      <c r="R2143" s="162"/>
    </row>
    <row r="2144" spans="3:18" s="58" customFormat="1" x14ac:dyDescent="0.25">
      <c r="C2144" s="80"/>
      <c r="G2144" s="62"/>
      <c r="R2144" s="162"/>
    </row>
    <row r="2145" spans="3:18" s="58" customFormat="1" x14ac:dyDescent="0.25">
      <c r="C2145" s="80"/>
      <c r="G2145" s="62"/>
      <c r="R2145" s="162"/>
    </row>
    <row r="2146" spans="3:18" s="58" customFormat="1" x14ac:dyDescent="0.25">
      <c r="C2146" s="80"/>
      <c r="G2146" s="62"/>
      <c r="R2146" s="162"/>
    </row>
    <row r="2147" spans="3:18" s="58" customFormat="1" x14ac:dyDescent="0.25">
      <c r="C2147" s="80"/>
      <c r="G2147" s="62"/>
      <c r="R2147" s="162"/>
    </row>
    <row r="2148" spans="3:18" s="58" customFormat="1" x14ac:dyDescent="0.25">
      <c r="C2148" s="80"/>
      <c r="G2148" s="62"/>
      <c r="R2148" s="162"/>
    </row>
    <row r="2149" spans="3:18" s="58" customFormat="1" x14ac:dyDescent="0.25">
      <c r="C2149" s="80"/>
      <c r="G2149" s="62"/>
      <c r="R2149" s="162"/>
    </row>
    <row r="2150" spans="3:18" s="58" customFormat="1" x14ac:dyDescent="0.25">
      <c r="C2150" s="80"/>
      <c r="G2150" s="62"/>
      <c r="R2150" s="162"/>
    </row>
    <row r="2151" spans="3:18" s="58" customFormat="1" x14ac:dyDescent="0.25">
      <c r="C2151" s="80"/>
      <c r="G2151" s="62"/>
      <c r="R2151" s="162"/>
    </row>
    <row r="2152" spans="3:18" s="58" customFormat="1" x14ac:dyDescent="0.25">
      <c r="C2152" s="80"/>
      <c r="G2152" s="62"/>
      <c r="R2152" s="162"/>
    </row>
    <row r="2153" spans="3:18" s="58" customFormat="1" x14ac:dyDescent="0.25">
      <c r="C2153" s="80"/>
      <c r="G2153" s="62"/>
      <c r="R2153" s="162"/>
    </row>
    <row r="2154" spans="3:18" s="58" customFormat="1" x14ac:dyDescent="0.25">
      <c r="C2154" s="80"/>
      <c r="G2154" s="62"/>
      <c r="R2154" s="162"/>
    </row>
    <row r="2155" spans="3:18" s="58" customFormat="1" x14ac:dyDescent="0.25">
      <c r="C2155" s="80"/>
      <c r="G2155" s="62"/>
      <c r="R2155" s="162"/>
    </row>
    <row r="2156" spans="3:18" s="58" customFormat="1" x14ac:dyDescent="0.25">
      <c r="C2156" s="80"/>
      <c r="G2156" s="62"/>
      <c r="R2156" s="162"/>
    </row>
    <row r="2157" spans="3:18" s="58" customFormat="1" x14ac:dyDescent="0.25">
      <c r="C2157" s="80"/>
      <c r="G2157" s="62"/>
      <c r="R2157" s="162"/>
    </row>
    <row r="2158" spans="3:18" s="58" customFormat="1" x14ac:dyDescent="0.25">
      <c r="C2158" s="80"/>
      <c r="G2158" s="62"/>
      <c r="R2158" s="162"/>
    </row>
    <row r="2159" spans="3:18" s="58" customFormat="1" x14ac:dyDescent="0.25">
      <c r="C2159" s="80"/>
      <c r="G2159" s="62"/>
      <c r="R2159" s="162"/>
    </row>
    <row r="2160" spans="3:18" s="58" customFormat="1" x14ac:dyDescent="0.25">
      <c r="C2160" s="80"/>
      <c r="G2160" s="62"/>
      <c r="R2160" s="162"/>
    </row>
    <row r="2161" spans="3:18" s="58" customFormat="1" x14ac:dyDescent="0.25">
      <c r="C2161" s="80"/>
      <c r="G2161" s="62"/>
      <c r="R2161" s="162"/>
    </row>
    <row r="2162" spans="3:18" s="58" customFormat="1" x14ac:dyDescent="0.25">
      <c r="C2162" s="80"/>
      <c r="G2162" s="62"/>
      <c r="R2162" s="162"/>
    </row>
    <row r="2163" spans="3:18" s="58" customFormat="1" x14ac:dyDescent="0.25">
      <c r="C2163" s="80"/>
      <c r="G2163" s="62"/>
      <c r="R2163" s="162"/>
    </row>
    <row r="2164" spans="3:18" s="58" customFormat="1" x14ac:dyDescent="0.25">
      <c r="C2164" s="80"/>
      <c r="G2164" s="62"/>
      <c r="R2164" s="162"/>
    </row>
    <row r="2165" spans="3:18" s="58" customFormat="1" x14ac:dyDescent="0.25">
      <c r="C2165" s="80"/>
      <c r="G2165" s="62"/>
      <c r="R2165" s="162"/>
    </row>
    <row r="2166" spans="3:18" s="58" customFormat="1" x14ac:dyDescent="0.25">
      <c r="C2166" s="80"/>
      <c r="G2166" s="62"/>
      <c r="R2166" s="162"/>
    </row>
    <row r="2167" spans="3:18" s="58" customFormat="1" x14ac:dyDescent="0.25">
      <c r="C2167" s="80"/>
      <c r="G2167" s="62"/>
      <c r="R2167" s="162"/>
    </row>
    <row r="2168" spans="3:18" s="58" customFormat="1" x14ac:dyDescent="0.25">
      <c r="C2168" s="80"/>
      <c r="G2168" s="62"/>
      <c r="R2168" s="162"/>
    </row>
    <row r="2169" spans="3:18" s="58" customFormat="1" x14ac:dyDescent="0.25">
      <c r="C2169" s="80"/>
      <c r="G2169" s="62"/>
      <c r="R2169" s="162"/>
    </row>
    <row r="2170" spans="3:18" s="58" customFormat="1" x14ac:dyDescent="0.25">
      <c r="C2170" s="80"/>
      <c r="G2170" s="62"/>
      <c r="R2170" s="162"/>
    </row>
    <row r="2171" spans="3:18" s="58" customFormat="1" x14ac:dyDescent="0.25">
      <c r="C2171" s="80"/>
      <c r="G2171" s="62"/>
      <c r="R2171" s="162"/>
    </row>
    <row r="2172" spans="3:18" s="58" customFormat="1" x14ac:dyDescent="0.25">
      <c r="C2172" s="80"/>
      <c r="G2172" s="62"/>
      <c r="R2172" s="162"/>
    </row>
    <row r="2173" spans="3:18" s="58" customFormat="1" x14ac:dyDescent="0.25">
      <c r="C2173" s="80"/>
      <c r="G2173" s="62"/>
      <c r="R2173" s="162"/>
    </row>
    <row r="2174" spans="3:18" s="58" customFormat="1" x14ac:dyDescent="0.25">
      <c r="C2174" s="80"/>
      <c r="G2174" s="62"/>
      <c r="R2174" s="162"/>
    </row>
    <row r="2175" spans="3:18" s="58" customFormat="1" x14ac:dyDescent="0.25">
      <c r="C2175" s="80"/>
      <c r="G2175" s="62"/>
      <c r="R2175" s="162"/>
    </row>
    <row r="2176" spans="3:18" s="58" customFormat="1" x14ac:dyDescent="0.25">
      <c r="C2176" s="80"/>
      <c r="G2176" s="62"/>
      <c r="R2176" s="162"/>
    </row>
    <row r="2177" spans="3:18" s="58" customFormat="1" x14ac:dyDescent="0.25">
      <c r="C2177" s="80"/>
      <c r="G2177" s="62"/>
      <c r="R2177" s="162"/>
    </row>
    <row r="2178" spans="3:18" s="58" customFormat="1" x14ac:dyDescent="0.25">
      <c r="C2178" s="80"/>
      <c r="G2178" s="62"/>
      <c r="R2178" s="162"/>
    </row>
    <row r="2179" spans="3:18" s="58" customFormat="1" x14ac:dyDescent="0.25">
      <c r="C2179" s="80"/>
      <c r="G2179" s="62"/>
      <c r="R2179" s="162"/>
    </row>
    <row r="2180" spans="3:18" s="58" customFormat="1" x14ac:dyDescent="0.25">
      <c r="C2180" s="80"/>
      <c r="G2180" s="62"/>
      <c r="R2180" s="162"/>
    </row>
    <row r="2181" spans="3:18" s="58" customFormat="1" x14ac:dyDescent="0.25">
      <c r="C2181" s="80"/>
      <c r="G2181" s="62"/>
      <c r="R2181" s="162"/>
    </row>
    <row r="2182" spans="3:18" s="58" customFormat="1" x14ac:dyDescent="0.25">
      <c r="C2182" s="80"/>
      <c r="G2182" s="62"/>
      <c r="R2182" s="162"/>
    </row>
    <row r="2183" spans="3:18" s="58" customFormat="1" x14ac:dyDescent="0.25">
      <c r="C2183" s="80"/>
      <c r="G2183" s="62"/>
      <c r="R2183" s="162"/>
    </row>
    <row r="2184" spans="3:18" s="58" customFormat="1" x14ac:dyDescent="0.25">
      <c r="C2184" s="80"/>
      <c r="G2184" s="62"/>
      <c r="R2184" s="162"/>
    </row>
    <row r="2185" spans="3:18" s="58" customFormat="1" x14ac:dyDescent="0.25">
      <c r="C2185" s="80"/>
      <c r="G2185" s="62"/>
      <c r="R2185" s="162"/>
    </row>
    <row r="2186" spans="3:18" s="58" customFormat="1" x14ac:dyDescent="0.25">
      <c r="C2186" s="80"/>
      <c r="G2186" s="62"/>
      <c r="R2186" s="162"/>
    </row>
    <row r="2187" spans="3:18" s="58" customFormat="1" x14ac:dyDescent="0.25">
      <c r="C2187" s="80"/>
      <c r="G2187" s="62"/>
      <c r="R2187" s="162"/>
    </row>
    <row r="2188" spans="3:18" s="58" customFormat="1" x14ac:dyDescent="0.25">
      <c r="C2188" s="80"/>
      <c r="G2188" s="62"/>
      <c r="R2188" s="162"/>
    </row>
    <row r="2189" spans="3:18" s="58" customFormat="1" x14ac:dyDescent="0.25">
      <c r="C2189" s="80"/>
      <c r="G2189" s="62"/>
      <c r="R2189" s="162"/>
    </row>
    <row r="2190" spans="3:18" s="58" customFormat="1" x14ac:dyDescent="0.25">
      <c r="C2190" s="80"/>
      <c r="G2190" s="62"/>
      <c r="R2190" s="162"/>
    </row>
    <row r="2191" spans="3:18" s="58" customFormat="1" x14ac:dyDescent="0.25">
      <c r="C2191" s="80"/>
      <c r="G2191" s="62"/>
      <c r="R2191" s="162"/>
    </row>
    <row r="2192" spans="3:18" s="58" customFormat="1" x14ac:dyDescent="0.25">
      <c r="C2192" s="80"/>
      <c r="G2192" s="62"/>
      <c r="R2192" s="162"/>
    </row>
    <row r="2193" spans="3:18" s="58" customFormat="1" x14ac:dyDescent="0.25">
      <c r="C2193" s="80"/>
      <c r="G2193" s="62"/>
      <c r="R2193" s="162"/>
    </row>
    <row r="2194" spans="3:18" s="58" customFormat="1" x14ac:dyDescent="0.25">
      <c r="C2194" s="80"/>
      <c r="G2194" s="62"/>
      <c r="R2194" s="162"/>
    </row>
    <row r="2195" spans="3:18" s="58" customFormat="1" x14ac:dyDescent="0.25">
      <c r="C2195" s="80"/>
      <c r="G2195" s="62"/>
      <c r="R2195" s="162"/>
    </row>
    <row r="2196" spans="3:18" s="58" customFormat="1" x14ac:dyDescent="0.25">
      <c r="C2196" s="80"/>
      <c r="G2196" s="62"/>
      <c r="R2196" s="162"/>
    </row>
    <row r="2197" spans="3:18" s="58" customFormat="1" x14ac:dyDescent="0.25">
      <c r="C2197" s="80"/>
      <c r="G2197" s="62"/>
      <c r="R2197" s="162"/>
    </row>
    <row r="2198" spans="3:18" s="58" customFormat="1" x14ac:dyDescent="0.25">
      <c r="C2198" s="80"/>
      <c r="G2198" s="62"/>
      <c r="R2198" s="162"/>
    </row>
    <row r="2199" spans="3:18" s="58" customFormat="1" x14ac:dyDescent="0.25">
      <c r="C2199" s="80"/>
      <c r="G2199" s="62"/>
      <c r="R2199" s="162"/>
    </row>
    <row r="2200" spans="3:18" s="58" customFormat="1" x14ac:dyDescent="0.25">
      <c r="C2200" s="80"/>
      <c r="G2200" s="62"/>
      <c r="R2200" s="162"/>
    </row>
    <row r="2201" spans="3:18" s="58" customFormat="1" x14ac:dyDescent="0.25">
      <c r="C2201" s="80"/>
      <c r="G2201" s="62"/>
      <c r="R2201" s="162"/>
    </row>
    <row r="2202" spans="3:18" s="58" customFormat="1" x14ac:dyDescent="0.25">
      <c r="C2202" s="80"/>
      <c r="G2202" s="62"/>
      <c r="R2202" s="162"/>
    </row>
    <row r="2203" spans="3:18" s="58" customFormat="1" x14ac:dyDescent="0.25">
      <c r="C2203" s="80"/>
      <c r="G2203" s="62"/>
      <c r="R2203" s="162"/>
    </row>
    <row r="2204" spans="3:18" s="58" customFormat="1" x14ac:dyDescent="0.25">
      <c r="C2204" s="80"/>
      <c r="G2204" s="62"/>
      <c r="R2204" s="162"/>
    </row>
    <row r="2205" spans="3:18" s="58" customFormat="1" x14ac:dyDescent="0.25">
      <c r="C2205" s="80"/>
      <c r="G2205" s="62"/>
      <c r="R2205" s="162"/>
    </row>
    <row r="2206" spans="3:18" s="58" customFormat="1" x14ac:dyDescent="0.25">
      <c r="C2206" s="80"/>
      <c r="G2206" s="62"/>
      <c r="R2206" s="162"/>
    </row>
    <row r="2207" spans="3:18" s="58" customFormat="1" x14ac:dyDescent="0.25">
      <c r="C2207" s="80"/>
      <c r="G2207" s="62"/>
      <c r="R2207" s="162"/>
    </row>
    <row r="2208" spans="3:18" s="58" customFormat="1" x14ac:dyDescent="0.25">
      <c r="C2208" s="80"/>
      <c r="G2208" s="62"/>
      <c r="R2208" s="162"/>
    </row>
    <row r="2209" spans="3:18" s="58" customFormat="1" x14ac:dyDescent="0.25">
      <c r="C2209" s="80"/>
      <c r="G2209" s="62"/>
      <c r="R2209" s="162"/>
    </row>
    <row r="2210" spans="3:18" s="58" customFormat="1" x14ac:dyDescent="0.25">
      <c r="C2210" s="80"/>
      <c r="G2210" s="62"/>
      <c r="R2210" s="162"/>
    </row>
    <row r="2211" spans="3:18" s="58" customFormat="1" x14ac:dyDescent="0.25">
      <c r="C2211" s="80"/>
      <c r="G2211" s="62"/>
      <c r="R2211" s="162"/>
    </row>
    <row r="2212" spans="3:18" s="58" customFormat="1" x14ac:dyDescent="0.25">
      <c r="C2212" s="80"/>
      <c r="G2212" s="62"/>
      <c r="R2212" s="162"/>
    </row>
    <row r="2213" spans="3:18" s="58" customFormat="1" x14ac:dyDescent="0.25">
      <c r="C2213" s="80"/>
      <c r="G2213" s="62"/>
      <c r="R2213" s="162"/>
    </row>
    <row r="2214" spans="3:18" s="58" customFormat="1" x14ac:dyDescent="0.25">
      <c r="C2214" s="80"/>
      <c r="G2214" s="62"/>
      <c r="R2214" s="162"/>
    </row>
    <row r="2215" spans="3:18" s="58" customFormat="1" x14ac:dyDescent="0.25">
      <c r="C2215" s="80"/>
      <c r="G2215" s="62"/>
      <c r="R2215" s="162"/>
    </row>
    <row r="2216" spans="3:18" s="58" customFormat="1" x14ac:dyDescent="0.25">
      <c r="C2216" s="80"/>
      <c r="G2216" s="62"/>
      <c r="R2216" s="162"/>
    </row>
    <row r="2217" spans="3:18" s="58" customFormat="1" x14ac:dyDescent="0.25">
      <c r="C2217" s="80"/>
      <c r="G2217" s="62"/>
      <c r="R2217" s="162"/>
    </row>
    <row r="2218" spans="3:18" s="58" customFormat="1" x14ac:dyDescent="0.25">
      <c r="C2218" s="80"/>
      <c r="G2218" s="62"/>
      <c r="R2218" s="162"/>
    </row>
    <row r="2219" spans="3:18" s="58" customFormat="1" x14ac:dyDescent="0.25">
      <c r="C2219" s="80"/>
      <c r="G2219" s="62"/>
      <c r="R2219" s="162"/>
    </row>
    <row r="2220" spans="3:18" s="58" customFormat="1" x14ac:dyDescent="0.25">
      <c r="C2220" s="80"/>
      <c r="G2220" s="62"/>
      <c r="R2220" s="162"/>
    </row>
    <row r="2221" spans="3:18" s="58" customFormat="1" x14ac:dyDescent="0.25">
      <c r="C2221" s="80"/>
      <c r="G2221" s="62"/>
      <c r="R2221" s="162"/>
    </row>
    <row r="2222" spans="3:18" s="58" customFormat="1" x14ac:dyDescent="0.25">
      <c r="C2222" s="80"/>
      <c r="G2222" s="62"/>
      <c r="R2222" s="162"/>
    </row>
    <row r="2223" spans="3:18" s="58" customFormat="1" x14ac:dyDescent="0.25">
      <c r="C2223" s="80"/>
      <c r="G2223" s="62"/>
      <c r="R2223" s="162"/>
    </row>
    <row r="2224" spans="3:18" s="58" customFormat="1" x14ac:dyDescent="0.25">
      <c r="C2224" s="80"/>
      <c r="G2224" s="62"/>
      <c r="R2224" s="162"/>
    </row>
    <row r="2225" spans="3:18" s="58" customFormat="1" x14ac:dyDescent="0.25">
      <c r="C2225" s="80"/>
      <c r="G2225" s="62"/>
      <c r="R2225" s="162"/>
    </row>
    <row r="2226" spans="3:18" s="58" customFormat="1" x14ac:dyDescent="0.25">
      <c r="C2226" s="80"/>
      <c r="G2226" s="62"/>
      <c r="R2226" s="162"/>
    </row>
    <row r="2227" spans="3:18" s="58" customFormat="1" x14ac:dyDescent="0.25">
      <c r="C2227" s="80"/>
      <c r="G2227" s="62"/>
      <c r="R2227" s="162"/>
    </row>
    <row r="2228" spans="3:18" s="58" customFormat="1" x14ac:dyDescent="0.25">
      <c r="C2228" s="80"/>
      <c r="G2228" s="62"/>
      <c r="R2228" s="162"/>
    </row>
    <row r="2229" spans="3:18" s="58" customFormat="1" x14ac:dyDescent="0.25">
      <c r="C2229" s="80"/>
      <c r="G2229" s="62"/>
      <c r="R2229" s="162"/>
    </row>
    <row r="2230" spans="3:18" s="58" customFormat="1" x14ac:dyDescent="0.25">
      <c r="C2230" s="80"/>
      <c r="G2230" s="62"/>
      <c r="R2230" s="162"/>
    </row>
    <row r="2231" spans="3:18" s="58" customFormat="1" x14ac:dyDescent="0.25">
      <c r="C2231" s="80"/>
      <c r="G2231" s="62"/>
      <c r="R2231" s="162"/>
    </row>
    <row r="2232" spans="3:18" s="58" customFormat="1" x14ac:dyDescent="0.25">
      <c r="C2232" s="80"/>
      <c r="G2232" s="62"/>
      <c r="R2232" s="162"/>
    </row>
    <row r="2233" spans="3:18" s="58" customFormat="1" x14ac:dyDescent="0.25">
      <c r="C2233" s="80"/>
      <c r="G2233" s="62"/>
      <c r="R2233" s="162"/>
    </row>
    <row r="2234" spans="3:18" s="58" customFormat="1" x14ac:dyDescent="0.25">
      <c r="C2234" s="80"/>
      <c r="G2234" s="62"/>
      <c r="R2234" s="162"/>
    </row>
    <row r="2235" spans="3:18" s="58" customFormat="1" x14ac:dyDescent="0.25">
      <c r="C2235" s="80"/>
      <c r="G2235" s="62"/>
      <c r="R2235" s="162"/>
    </row>
    <row r="2236" spans="3:18" s="58" customFormat="1" x14ac:dyDescent="0.25">
      <c r="C2236" s="80"/>
      <c r="G2236" s="62"/>
      <c r="R2236" s="162"/>
    </row>
    <row r="2237" spans="3:18" s="58" customFormat="1" x14ac:dyDescent="0.25">
      <c r="C2237" s="80"/>
      <c r="G2237" s="62"/>
      <c r="R2237" s="162"/>
    </row>
    <row r="2238" spans="3:18" s="58" customFormat="1" x14ac:dyDescent="0.25">
      <c r="C2238" s="80"/>
      <c r="G2238" s="62"/>
      <c r="R2238" s="162"/>
    </row>
    <row r="2239" spans="3:18" s="58" customFormat="1" x14ac:dyDescent="0.25">
      <c r="C2239" s="80"/>
      <c r="G2239" s="62"/>
      <c r="R2239" s="162"/>
    </row>
    <row r="2240" spans="3:18" s="58" customFormat="1" x14ac:dyDescent="0.25">
      <c r="C2240" s="80"/>
      <c r="G2240" s="62"/>
      <c r="R2240" s="162"/>
    </row>
    <row r="2241" spans="3:18" s="58" customFormat="1" x14ac:dyDescent="0.25">
      <c r="C2241" s="80"/>
      <c r="G2241" s="62"/>
      <c r="R2241" s="162"/>
    </row>
    <row r="2242" spans="3:18" s="58" customFormat="1" x14ac:dyDescent="0.25">
      <c r="C2242" s="80"/>
      <c r="G2242" s="62"/>
      <c r="R2242" s="162"/>
    </row>
    <row r="2243" spans="3:18" s="58" customFormat="1" x14ac:dyDescent="0.25">
      <c r="C2243" s="80"/>
      <c r="G2243" s="62"/>
      <c r="R2243" s="162"/>
    </row>
    <row r="2244" spans="3:18" s="58" customFormat="1" x14ac:dyDescent="0.25">
      <c r="C2244" s="80"/>
      <c r="G2244" s="62"/>
      <c r="R2244" s="162"/>
    </row>
    <row r="2245" spans="3:18" s="58" customFormat="1" x14ac:dyDescent="0.25">
      <c r="C2245" s="80"/>
      <c r="G2245" s="62"/>
      <c r="R2245" s="162"/>
    </row>
    <row r="2246" spans="3:18" s="58" customFormat="1" x14ac:dyDescent="0.25">
      <c r="C2246" s="80"/>
      <c r="G2246" s="62"/>
      <c r="R2246" s="162"/>
    </row>
    <row r="2247" spans="3:18" s="58" customFormat="1" x14ac:dyDescent="0.25">
      <c r="C2247" s="80"/>
      <c r="G2247" s="62"/>
      <c r="R2247" s="162"/>
    </row>
    <row r="2248" spans="3:18" s="58" customFormat="1" x14ac:dyDescent="0.25">
      <c r="C2248" s="80"/>
      <c r="G2248" s="62"/>
      <c r="R2248" s="162"/>
    </row>
    <row r="2249" spans="3:18" s="58" customFormat="1" x14ac:dyDescent="0.25">
      <c r="C2249" s="80"/>
      <c r="G2249" s="62"/>
      <c r="R2249" s="162"/>
    </row>
    <row r="2250" spans="3:18" s="58" customFormat="1" x14ac:dyDescent="0.25">
      <c r="C2250" s="80"/>
      <c r="G2250" s="62"/>
      <c r="R2250" s="162"/>
    </row>
    <row r="2251" spans="3:18" s="58" customFormat="1" x14ac:dyDescent="0.25">
      <c r="C2251" s="80"/>
      <c r="G2251" s="62"/>
      <c r="R2251" s="162"/>
    </row>
    <row r="2252" spans="3:18" s="58" customFormat="1" x14ac:dyDescent="0.25">
      <c r="C2252" s="80"/>
      <c r="G2252" s="62"/>
      <c r="R2252" s="162"/>
    </row>
    <row r="2253" spans="3:18" s="58" customFormat="1" x14ac:dyDescent="0.25">
      <c r="C2253" s="80"/>
      <c r="G2253" s="62"/>
      <c r="R2253" s="162"/>
    </row>
    <row r="2254" spans="3:18" s="58" customFormat="1" x14ac:dyDescent="0.25">
      <c r="C2254" s="80"/>
      <c r="G2254" s="62"/>
      <c r="R2254" s="162"/>
    </row>
    <row r="2255" spans="3:18" s="58" customFormat="1" x14ac:dyDescent="0.25">
      <c r="C2255" s="80"/>
      <c r="G2255" s="62"/>
      <c r="R2255" s="162"/>
    </row>
    <row r="2256" spans="3:18" s="58" customFormat="1" x14ac:dyDescent="0.25">
      <c r="C2256" s="80"/>
      <c r="G2256" s="62"/>
      <c r="R2256" s="162"/>
    </row>
    <row r="2257" spans="3:18" s="58" customFormat="1" x14ac:dyDescent="0.25">
      <c r="C2257" s="80"/>
      <c r="G2257" s="62"/>
      <c r="R2257" s="162"/>
    </row>
    <row r="2258" spans="3:18" s="58" customFormat="1" x14ac:dyDescent="0.25">
      <c r="C2258" s="80"/>
      <c r="G2258" s="62"/>
      <c r="R2258" s="162"/>
    </row>
    <row r="2259" spans="3:18" s="58" customFormat="1" x14ac:dyDescent="0.25">
      <c r="C2259" s="80"/>
      <c r="G2259" s="62"/>
      <c r="R2259" s="162"/>
    </row>
    <row r="2260" spans="3:18" s="58" customFormat="1" x14ac:dyDescent="0.25">
      <c r="C2260" s="80"/>
      <c r="G2260" s="62"/>
      <c r="R2260" s="162"/>
    </row>
    <row r="2261" spans="3:18" s="58" customFormat="1" x14ac:dyDescent="0.25">
      <c r="C2261" s="80"/>
      <c r="G2261" s="62"/>
      <c r="R2261" s="162"/>
    </row>
    <row r="2262" spans="3:18" s="58" customFormat="1" x14ac:dyDescent="0.25">
      <c r="C2262" s="80"/>
      <c r="G2262" s="62"/>
      <c r="R2262" s="162"/>
    </row>
    <row r="2263" spans="3:18" s="58" customFormat="1" x14ac:dyDescent="0.25">
      <c r="C2263" s="80"/>
      <c r="G2263" s="62"/>
      <c r="R2263" s="162"/>
    </row>
    <row r="2264" spans="3:18" s="58" customFormat="1" x14ac:dyDescent="0.25">
      <c r="C2264" s="80"/>
      <c r="G2264" s="62"/>
      <c r="R2264" s="162"/>
    </row>
    <row r="2265" spans="3:18" s="58" customFormat="1" x14ac:dyDescent="0.25">
      <c r="C2265" s="80"/>
      <c r="G2265" s="62"/>
      <c r="R2265" s="162"/>
    </row>
    <row r="2266" spans="3:18" s="58" customFormat="1" x14ac:dyDescent="0.25">
      <c r="C2266" s="80"/>
      <c r="G2266" s="62"/>
      <c r="R2266" s="162"/>
    </row>
    <row r="2267" spans="3:18" s="58" customFormat="1" x14ac:dyDescent="0.25">
      <c r="C2267" s="80"/>
      <c r="G2267" s="62"/>
      <c r="R2267" s="162"/>
    </row>
    <row r="2268" spans="3:18" s="58" customFormat="1" x14ac:dyDescent="0.25">
      <c r="C2268" s="80"/>
      <c r="G2268" s="62"/>
      <c r="R2268" s="162"/>
    </row>
    <row r="2269" spans="3:18" s="58" customFormat="1" x14ac:dyDescent="0.25">
      <c r="C2269" s="80"/>
      <c r="G2269" s="62"/>
      <c r="R2269" s="162"/>
    </row>
    <row r="2270" spans="3:18" s="58" customFormat="1" x14ac:dyDescent="0.25">
      <c r="C2270" s="80"/>
      <c r="G2270" s="62"/>
      <c r="R2270" s="162"/>
    </row>
    <row r="2271" spans="3:18" s="58" customFormat="1" x14ac:dyDescent="0.25">
      <c r="C2271" s="80"/>
      <c r="G2271" s="62"/>
      <c r="R2271" s="162"/>
    </row>
    <row r="2272" spans="3:18" s="58" customFormat="1" x14ac:dyDescent="0.25">
      <c r="C2272" s="80"/>
      <c r="G2272" s="62"/>
      <c r="R2272" s="162"/>
    </row>
    <row r="2273" spans="3:18" s="58" customFormat="1" x14ac:dyDescent="0.25">
      <c r="C2273" s="80"/>
      <c r="G2273" s="62"/>
      <c r="R2273" s="162"/>
    </row>
    <row r="2274" spans="3:18" s="58" customFormat="1" x14ac:dyDescent="0.25">
      <c r="C2274" s="80"/>
      <c r="G2274" s="62"/>
      <c r="R2274" s="162"/>
    </row>
    <row r="2275" spans="3:18" s="58" customFormat="1" x14ac:dyDescent="0.25">
      <c r="C2275" s="80"/>
      <c r="G2275" s="62"/>
      <c r="R2275" s="162"/>
    </row>
    <row r="2276" spans="3:18" s="58" customFormat="1" x14ac:dyDescent="0.25">
      <c r="C2276" s="80"/>
      <c r="G2276" s="62"/>
      <c r="R2276" s="162"/>
    </row>
    <row r="2277" spans="3:18" s="58" customFormat="1" x14ac:dyDescent="0.25">
      <c r="C2277" s="80"/>
      <c r="G2277" s="62"/>
      <c r="R2277" s="162"/>
    </row>
    <row r="2278" spans="3:18" s="58" customFormat="1" x14ac:dyDescent="0.25">
      <c r="C2278" s="80"/>
      <c r="G2278" s="62"/>
      <c r="R2278" s="162"/>
    </row>
    <row r="2279" spans="3:18" s="58" customFormat="1" x14ac:dyDescent="0.25">
      <c r="C2279" s="80"/>
      <c r="G2279" s="62"/>
      <c r="R2279" s="162"/>
    </row>
    <row r="2280" spans="3:18" s="58" customFormat="1" x14ac:dyDescent="0.25">
      <c r="C2280" s="80"/>
      <c r="G2280" s="62"/>
      <c r="R2280" s="162"/>
    </row>
    <row r="2281" spans="3:18" s="58" customFormat="1" x14ac:dyDescent="0.25">
      <c r="C2281" s="80"/>
      <c r="G2281" s="62"/>
      <c r="R2281" s="162"/>
    </row>
    <row r="2282" spans="3:18" s="58" customFormat="1" x14ac:dyDescent="0.25">
      <c r="C2282" s="80"/>
      <c r="G2282" s="62"/>
      <c r="R2282" s="162"/>
    </row>
    <row r="2283" spans="3:18" s="58" customFormat="1" x14ac:dyDescent="0.25">
      <c r="C2283" s="80"/>
      <c r="G2283" s="62"/>
      <c r="R2283" s="162"/>
    </row>
    <row r="2284" spans="3:18" s="58" customFormat="1" x14ac:dyDescent="0.25">
      <c r="C2284" s="80"/>
      <c r="G2284" s="62"/>
      <c r="R2284" s="162"/>
    </row>
    <row r="2285" spans="3:18" s="58" customFormat="1" x14ac:dyDescent="0.25">
      <c r="C2285" s="80"/>
      <c r="G2285" s="62"/>
      <c r="R2285" s="162"/>
    </row>
    <row r="2286" spans="3:18" s="58" customFormat="1" x14ac:dyDescent="0.25">
      <c r="C2286" s="80"/>
      <c r="G2286" s="62"/>
      <c r="R2286" s="162"/>
    </row>
    <row r="2287" spans="3:18" s="58" customFormat="1" x14ac:dyDescent="0.25">
      <c r="C2287" s="80"/>
      <c r="G2287" s="62"/>
      <c r="R2287" s="162"/>
    </row>
    <row r="2288" spans="3:18" s="58" customFormat="1" x14ac:dyDescent="0.25">
      <c r="C2288" s="80"/>
      <c r="G2288" s="62"/>
      <c r="R2288" s="162"/>
    </row>
    <row r="2289" spans="3:18" s="58" customFormat="1" x14ac:dyDescent="0.25">
      <c r="C2289" s="80"/>
      <c r="G2289" s="62"/>
      <c r="R2289" s="162"/>
    </row>
    <row r="2290" spans="3:18" s="58" customFormat="1" x14ac:dyDescent="0.25">
      <c r="C2290" s="80"/>
      <c r="G2290" s="62"/>
      <c r="R2290" s="162"/>
    </row>
    <row r="2291" spans="3:18" s="58" customFormat="1" x14ac:dyDescent="0.25">
      <c r="C2291" s="80"/>
      <c r="G2291" s="62"/>
      <c r="R2291" s="162"/>
    </row>
    <row r="2292" spans="3:18" s="58" customFormat="1" x14ac:dyDescent="0.25">
      <c r="C2292" s="80"/>
      <c r="G2292" s="62"/>
      <c r="R2292" s="162"/>
    </row>
    <row r="2293" spans="3:18" s="58" customFormat="1" x14ac:dyDescent="0.25">
      <c r="C2293" s="80"/>
      <c r="G2293" s="62"/>
      <c r="R2293" s="162"/>
    </row>
    <row r="2294" spans="3:18" s="58" customFormat="1" x14ac:dyDescent="0.25">
      <c r="C2294" s="80"/>
      <c r="G2294" s="62"/>
      <c r="R2294" s="162"/>
    </row>
    <row r="2295" spans="3:18" s="58" customFormat="1" x14ac:dyDescent="0.25">
      <c r="C2295" s="80"/>
      <c r="G2295" s="62"/>
      <c r="R2295" s="162"/>
    </row>
    <row r="2296" spans="3:18" s="58" customFormat="1" x14ac:dyDescent="0.25">
      <c r="C2296" s="80"/>
      <c r="G2296" s="62"/>
      <c r="R2296" s="162"/>
    </row>
    <row r="2297" spans="3:18" s="58" customFormat="1" x14ac:dyDescent="0.25">
      <c r="C2297" s="80"/>
      <c r="G2297" s="62"/>
      <c r="R2297" s="162"/>
    </row>
    <row r="2298" spans="3:18" s="58" customFormat="1" x14ac:dyDescent="0.25">
      <c r="C2298" s="80"/>
      <c r="G2298" s="62"/>
      <c r="R2298" s="162"/>
    </row>
    <row r="2299" spans="3:18" s="58" customFormat="1" x14ac:dyDescent="0.25">
      <c r="C2299" s="80"/>
      <c r="G2299" s="62"/>
      <c r="R2299" s="162"/>
    </row>
    <row r="2300" spans="3:18" s="58" customFormat="1" x14ac:dyDescent="0.25">
      <c r="C2300" s="80"/>
      <c r="G2300" s="62"/>
      <c r="R2300" s="162"/>
    </row>
    <row r="2301" spans="3:18" s="58" customFormat="1" x14ac:dyDescent="0.25">
      <c r="C2301" s="80"/>
      <c r="G2301" s="62"/>
      <c r="R2301" s="162"/>
    </row>
    <row r="2302" spans="3:18" s="58" customFormat="1" x14ac:dyDescent="0.25">
      <c r="C2302" s="80"/>
      <c r="G2302" s="62"/>
      <c r="R2302" s="162"/>
    </row>
    <row r="2303" spans="3:18" s="58" customFormat="1" x14ac:dyDescent="0.25">
      <c r="C2303" s="80"/>
      <c r="G2303" s="62"/>
      <c r="R2303" s="162"/>
    </row>
    <row r="2304" spans="3:18" s="58" customFormat="1" x14ac:dyDescent="0.25">
      <c r="C2304" s="80"/>
      <c r="G2304" s="62"/>
      <c r="R2304" s="162"/>
    </row>
    <row r="2305" spans="3:18" s="58" customFormat="1" x14ac:dyDescent="0.25">
      <c r="C2305" s="80"/>
      <c r="G2305" s="62"/>
      <c r="R2305" s="162"/>
    </row>
    <row r="2306" spans="3:18" s="58" customFormat="1" x14ac:dyDescent="0.25">
      <c r="C2306" s="80"/>
      <c r="G2306" s="62"/>
      <c r="R2306" s="162"/>
    </row>
    <row r="2307" spans="3:18" s="58" customFormat="1" x14ac:dyDescent="0.25">
      <c r="C2307" s="80"/>
      <c r="G2307" s="62"/>
      <c r="R2307" s="162"/>
    </row>
    <row r="2308" spans="3:18" s="58" customFormat="1" x14ac:dyDescent="0.25">
      <c r="C2308" s="80"/>
      <c r="G2308" s="62"/>
      <c r="R2308" s="162"/>
    </row>
    <row r="2309" spans="3:18" s="58" customFormat="1" x14ac:dyDescent="0.25">
      <c r="C2309" s="80"/>
      <c r="G2309" s="62"/>
      <c r="R2309" s="162"/>
    </row>
    <row r="2310" spans="3:18" s="58" customFormat="1" x14ac:dyDescent="0.25">
      <c r="C2310" s="80"/>
      <c r="G2310" s="62"/>
      <c r="R2310" s="162"/>
    </row>
    <row r="2311" spans="3:18" s="58" customFormat="1" x14ac:dyDescent="0.25">
      <c r="C2311" s="80"/>
      <c r="G2311" s="62"/>
      <c r="R2311" s="162"/>
    </row>
    <row r="2312" spans="3:18" s="58" customFormat="1" x14ac:dyDescent="0.25">
      <c r="C2312" s="80"/>
      <c r="G2312" s="62"/>
      <c r="R2312" s="162"/>
    </row>
    <row r="2313" spans="3:18" s="58" customFormat="1" x14ac:dyDescent="0.25">
      <c r="C2313" s="80"/>
      <c r="G2313" s="62"/>
      <c r="R2313" s="162"/>
    </row>
    <row r="2314" spans="3:18" s="58" customFormat="1" x14ac:dyDescent="0.25">
      <c r="C2314" s="80"/>
      <c r="G2314" s="62"/>
      <c r="R2314" s="162"/>
    </row>
    <row r="2315" spans="3:18" s="58" customFormat="1" x14ac:dyDescent="0.25">
      <c r="C2315" s="80"/>
      <c r="G2315" s="62"/>
      <c r="R2315" s="162"/>
    </row>
    <row r="2316" spans="3:18" s="58" customFormat="1" x14ac:dyDescent="0.25">
      <c r="C2316" s="80"/>
      <c r="G2316" s="62"/>
      <c r="R2316" s="162"/>
    </row>
    <row r="2317" spans="3:18" s="58" customFormat="1" x14ac:dyDescent="0.25">
      <c r="C2317" s="80"/>
      <c r="G2317" s="62"/>
      <c r="R2317" s="162"/>
    </row>
    <row r="2318" spans="3:18" s="58" customFormat="1" x14ac:dyDescent="0.25">
      <c r="C2318" s="80"/>
      <c r="G2318" s="62"/>
      <c r="R2318" s="162"/>
    </row>
    <row r="2319" spans="3:18" s="58" customFormat="1" x14ac:dyDescent="0.25">
      <c r="C2319" s="80"/>
      <c r="G2319" s="62"/>
      <c r="R2319" s="162"/>
    </row>
    <row r="2320" spans="3:18" s="58" customFormat="1" x14ac:dyDescent="0.25">
      <c r="C2320" s="80"/>
      <c r="G2320" s="62"/>
      <c r="R2320" s="162"/>
    </row>
    <row r="2321" spans="3:18" s="58" customFormat="1" x14ac:dyDescent="0.25">
      <c r="C2321" s="80"/>
      <c r="G2321" s="62"/>
      <c r="R2321" s="162"/>
    </row>
    <row r="2322" spans="3:18" s="58" customFormat="1" x14ac:dyDescent="0.25">
      <c r="C2322" s="80"/>
      <c r="G2322" s="62"/>
      <c r="R2322" s="162"/>
    </row>
    <row r="2323" spans="3:18" s="58" customFormat="1" x14ac:dyDescent="0.25">
      <c r="C2323" s="80"/>
      <c r="G2323" s="62"/>
      <c r="R2323" s="162"/>
    </row>
    <row r="2324" spans="3:18" s="58" customFormat="1" x14ac:dyDescent="0.25">
      <c r="C2324" s="80"/>
      <c r="G2324" s="62"/>
      <c r="R2324" s="162"/>
    </row>
    <row r="2325" spans="3:18" s="58" customFormat="1" x14ac:dyDescent="0.25">
      <c r="C2325" s="80"/>
      <c r="G2325" s="62"/>
      <c r="R2325" s="162"/>
    </row>
    <row r="2326" spans="3:18" s="58" customFormat="1" x14ac:dyDescent="0.25">
      <c r="C2326" s="80"/>
      <c r="G2326" s="62"/>
      <c r="R2326" s="162"/>
    </row>
    <row r="2327" spans="3:18" s="58" customFormat="1" x14ac:dyDescent="0.25">
      <c r="C2327" s="80"/>
      <c r="G2327" s="62"/>
      <c r="R2327" s="162"/>
    </row>
    <row r="2328" spans="3:18" s="58" customFormat="1" x14ac:dyDescent="0.25">
      <c r="C2328" s="80"/>
      <c r="G2328" s="62"/>
      <c r="R2328" s="162"/>
    </row>
    <row r="2329" spans="3:18" s="58" customFormat="1" x14ac:dyDescent="0.25">
      <c r="C2329" s="80"/>
      <c r="G2329" s="62"/>
      <c r="R2329" s="162"/>
    </row>
    <row r="2330" spans="3:18" s="58" customFormat="1" x14ac:dyDescent="0.25">
      <c r="C2330" s="80"/>
      <c r="G2330" s="62"/>
      <c r="R2330" s="162"/>
    </row>
    <row r="2331" spans="3:18" s="58" customFormat="1" x14ac:dyDescent="0.25">
      <c r="C2331" s="80"/>
      <c r="G2331" s="62"/>
      <c r="R2331" s="162"/>
    </row>
    <row r="2332" spans="3:18" s="58" customFormat="1" x14ac:dyDescent="0.25">
      <c r="C2332" s="80"/>
      <c r="G2332" s="62"/>
      <c r="R2332" s="162"/>
    </row>
    <row r="2333" spans="3:18" s="58" customFormat="1" x14ac:dyDescent="0.25">
      <c r="C2333" s="80"/>
      <c r="G2333" s="62"/>
      <c r="R2333" s="162"/>
    </row>
    <row r="2334" spans="3:18" s="58" customFormat="1" x14ac:dyDescent="0.25">
      <c r="C2334" s="80"/>
      <c r="G2334" s="62"/>
      <c r="R2334" s="162"/>
    </row>
    <row r="2335" spans="3:18" s="58" customFormat="1" x14ac:dyDescent="0.25">
      <c r="C2335" s="80"/>
      <c r="G2335" s="62"/>
      <c r="R2335" s="162"/>
    </row>
    <row r="2336" spans="3:18" s="58" customFormat="1" x14ac:dyDescent="0.25">
      <c r="C2336" s="80"/>
      <c r="G2336" s="62"/>
      <c r="R2336" s="162"/>
    </row>
    <row r="2337" spans="3:18" s="58" customFormat="1" x14ac:dyDescent="0.25">
      <c r="C2337" s="80"/>
      <c r="G2337" s="62"/>
      <c r="R2337" s="162"/>
    </row>
    <row r="2338" spans="3:18" s="58" customFormat="1" x14ac:dyDescent="0.25">
      <c r="C2338" s="80"/>
      <c r="G2338" s="62"/>
      <c r="R2338" s="162"/>
    </row>
    <row r="2339" spans="3:18" s="58" customFormat="1" x14ac:dyDescent="0.25">
      <c r="C2339" s="80"/>
      <c r="G2339" s="62"/>
      <c r="R2339" s="162"/>
    </row>
    <row r="2340" spans="3:18" s="58" customFormat="1" x14ac:dyDescent="0.25">
      <c r="C2340" s="80"/>
      <c r="G2340" s="62"/>
      <c r="R2340" s="162"/>
    </row>
    <row r="2341" spans="3:18" s="58" customFormat="1" x14ac:dyDescent="0.25">
      <c r="C2341" s="80"/>
      <c r="G2341" s="62"/>
      <c r="R2341" s="162"/>
    </row>
    <row r="2342" spans="3:18" s="58" customFormat="1" x14ac:dyDescent="0.25">
      <c r="C2342" s="80"/>
      <c r="G2342" s="62"/>
      <c r="R2342" s="162"/>
    </row>
    <row r="2343" spans="3:18" s="58" customFormat="1" x14ac:dyDescent="0.25">
      <c r="C2343" s="80"/>
      <c r="G2343" s="62"/>
      <c r="R2343" s="162"/>
    </row>
    <row r="2344" spans="3:18" s="58" customFormat="1" x14ac:dyDescent="0.25">
      <c r="C2344" s="80"/>
      <c r="G2344" s="62"/>
      <c r="R2344" s="162"/>
    </row>
    <row r="2345" spans="3:18" s="58" customFormat="1" x14ac:dyDescent="0.25">
      <c r="C2345" s="80"/>
      <c r="G2345" s="62"/>
      <c r="R2345" s="162"/>
    </row>
    <row r="2346" spans="3:18" s="58" customFormat="1" x14ac:dyDescent="0.25">
      <c r="C2346" s="80"/>
      <c r="G2346" s="62"/>
      <c r="R2346" s="162"/>
    </row>
    <row r="2347" spans="3:18" s="58" customFormat="1" x14ac:dyDescent="0.25">
      <c r="C2347" s="80"/>
      <c r="G2347" s="62"/>
      <c r="R2347" s="162"/>
    </row>
    <row r="2348" spans="3:18" s="58" customFormat="1" x14ac:dyDescent="0.25">
      <c r="C2348" s="80"/>
      <c r="G2348" s="62"/>
      <c r="R2348" s="162"/>
    </row>
    <row r="2349" spans="3:18" s="58" customFormat="1" x14ac:dyDescent="0.25">
      <c r="C2349" s="80"/>
      <c r="G2349" s="62"/>
      <c r="R2349" s="162"/>
    </row>
    <row r="2350" spans="3:18" s="58" customFormat="1" x14ac:dyDescent="0.25">
      <c r="C2350" s="80"/>
      <c r="G2350" s="62"/>
      <c r="R2350" s="162"/>
    </row>
    <row r="2351" spans="3:18" s="58" customFormat="1" x14ac:dyDescent="0.25">
      <c r="C2351" s="80"/>
      <c r="G2351" s="62"/>
      <c r="R2351" s="162"/>
    </row>
    <row r="2352" spans="3:18" s="58" customFormat="1" x14ac:dyDescent="0.25">
      <c r="C2352" s="80"/>
      <c r="G2352" s="62"/>
      <c r="R2352" s="162"/>
    </row>
    <row r="2353" spans="3:18" s="58" customFormat="1" x14ac:dyDescent="0.25">
      <c r="C2353" s="80"/>
      <c r="G2353" s="62"/>
      <c r="R2353" s="162"/>
    </row>
    <row r="2354" spans="3:18" s="58" customFormat="1" x14ac:dyDescent="0.25">
      <c r="C2354" s="80"/>
      <c r="G2354" s="62"/>
      <c r="R2354" s="162"/>
    </row>
    <row r="2355" spans="3:18" s="58" customFormat="1" x14ac:dyDescent="0.25">
      <c r="C2355" s="80"/>
      <c r="G2355" s="62"/>
      <c r="R2355" s="162"/>
    </row>
    <row r="2356" spans="3:18" s="58" customFormat="1" x14ac:dyDescent="0.25">
      <c r="C2356" s="80"/>
      <c r="G2356" s="62"/>
      <c r="R2356" s="162"/>
    </row>
    <row r="2357" spans="3:18" s="58" customFormat="1" x14ac:dyDescent="0.25">
      <c r="C2357" s="80"/>
      <c r="G2357" s="62"/>
      <c r="R2357" s="162"/>
    </row>
    <row r="2358" spans="3:18" s="58" customFormat="1" x14ac:dyDescent="0.25">
      <c r="C2358" s="80"/>
      <c r="G2358" s="62"/>
      <c r="R2358" s="162"/>
    </row>
    <row r="2359" spans="3:18" s="58" customFormat="1" x14ac:dyDescent="0.25">
      <c r="C2359" s="80"/>
      <c r="G2359" s="62"/>
      <c r="R2359" s="162"/>
    </row>
    <row r="2360" spans="3:18" s="58" customFormat="1" x14ac:dyDescent="0.25">
      <c r="C2360" s="80"/>
      <c r="G2360" s="62"/>
      <c r="R2360" s="162"/>
    </row>
    <row r="2361" spans="3:18" s="58" customFormat="1" x14ac:dyDescent="0.25">
      <c r="C2361" s="80"/>
      <c r="G2361" s="62"/>
      <c r="R2361" s="162"/>
    </row>
    <row r="2362" spans="3:18" s="58" customFormat="1" x14ac:dyDescent="0.25">
      <c r="C2362" s="80"/>
      <c r="G2362" s="62"/>
      <c r="R2362" s="162"/>
    </row>
    <row r="2363" spans="3:18" s="58" customFormat="1" x14ac:dyDescent="0.25">
      <c r="C2363" s="80"/>
      <c r="G2363" s="62"/>
      <c r="R2363" s="162"/>
    </row>
    <row r="2364" spans="3:18" s="58" customFormat="1" x14ac:dyDescent="0.25">
      <c r="C2364" s="80"/>
      <c r="G2364" s="62"/>
      <c r="R2364" s="162"/>
    </row>
    <row r="2365" spans="3:18" s="58" customFormat="1" x14ac:dyDescent="0.25">
      <c r="C2365" s="80"/>
      <c r="G2365" s="62"/>
      <c r="R2365" s="162"/>
    </row>
    <row r="2366" spans="3:18" s="58" customFormat="1" x14ac:dyDescent="0.25">
      <c r="C2366" s="80"/>
      <c r="G2366" s="62"/>
      <c r="R2366" s="162"/>
    </row>
    <row r="2367" spans="3:18" s="58" customFormat="1" x14ac:dyDescent="0.25">
      <c r="C2367" s="80"/>
      <c r="G2367" s="62"/>
      <c r="R2367" s="162"/>
    </row>
    <row r="2368" spans="3:18" s="58" customFormat="1" x14ac:dyDescent="0.25">
      <c r="C2368" s="80"/>
      <c r="G2368" s="62"/>
      <c r="R2368" s="162"/>
    </row>
    <row r="2369" spans="3:18" s="58" customFormat="1" x14ac:dyDescent="0.25">
      <c r="C2369" s="80"/>
      <c r="G2369" s="62"/>
      <c r="R2369" s="162"/>
    </row>
    <row r="2370" spans="3:18" s="58" customFormat="1" x14ac:dyDescent="0.25">
      <c r="C2370" s="80"/>
      <c r="G2370" s="62"/>
      <c r="R2370" s="162"/>
    </row>
    <row r="2371" spans="3:18" s="58" customFormat="1" x14ac:dyDescent="0.25">
      <c r="C2371" s="80"/>
      <c r="G2371" s="62"/>
      <c r="R2371" s="162"/>
    </row>
    <row r="2372" spans="3:18" s="58" customFormat="1" x14ac:dyDescent="0.25">
      <c r="C2372" s="80"/>
      <c r="G2372" s="62"/>
      <c r="R2372" s="162"/>
    </row>
    <row r="2373" spans="3:18" s="58" customFormat="1" x14ac:dyDescent="0.25">
      <c r="C2373" s="80"/>
      <c r="G2373" s="62"/>
      <c r="R2373" s="162"/>
    </row>
    <row r="2374" spans="3:18" s="58" customFormat="1" x14ac:dyDescent="0.25">
      <c r="C2374" s="80"/>
      <c r="G2374" s="62"/>
      <c r="R2374" s="162"/>
    </row>
    <row r="2375" spans="3:18" s="58" customFormat="1" x14ac:dyDescent="0.25">
      <c r="C2375" s="80"/>
      <c r="G2375" s="62"/>
      <c r="R2375" s="162"/>
    </row>
    <row r="2376" spans="3:18" s="58" customFormat="1" x14ac:dyDescent="0.25">
      <c r="C2376" s="80"/>
      <c r="G2376" s="62"/>
      <c r="R2376" s="162"/>
    </row>
    <row r="2377" spans="3:18" s="58" customFormat="1" x14ac:dyDescent="0.25">
      <c r="C2377" s="80"/>
      <c r="G2377" s="62"/>
      <c r="R2377" s="162"/>
    </row>
    <row r="2378" spans="3:18" s="58" customFormat="1" x14ac:dyDescent="0.25">
      <c r="C2378" s="80"/>
      <c r="G2378" s="62"/>
      <c r="R2378" s="162"/>
    </row>
    <row r="2379" spans="3:18" s="58" customFormat="1" x14ac:dyDescent="0.25">
      <c r="C2379" s="80"/>
      <c r="G2379" s="62"/>
      <c r="R2379" s="162"/>
    </row>
    <row r="2380" spans="3:18" s="58" customFormat="1" x14ac:dyDescent="0.25">
      <c r="C2380" s="80"/>
      <c r="G2380" s="62"/>
      <c r="R2380" s="162"/>
    </row>
    <row r="2381" spans="3:18" s="58" customFormat="1" x14ac:dyDescent="0.25">
      <c r="C2381" s="80"/>
      <c r="G2381" s="62"/>
      <c r="R2381" s="162"/>
    </row>
    <row r="2382" spans="3:18" s="58" customFormat="1" x14ac:dyDescent="0.25">
      <c r="C2382" s="80"/>
      <c r="G2382" s="62"/>
      <c r="R2382" s="162"/>
    </row>
    <row r="2383" spans="3:18" s="58" customFormat="1" x14ac:dyDescent="0.25">
      <c r="C2383" s="80"/>
      <c r="G2383" s="62"/>
      <c r="R2383" s="162"/>
    </row>
    <row r="2384" spans="3:18" s="58" customFormat="1" x14ac:dyDescent="0.25">
      <c r="C2384" s="80"/>
      <c r="G2384" s="62"/>
      <c r="R2384" s="162"/>
    </row>
    <row r="2385" spans="3:18" s="58" customFormat="1" x14ac:dyDescent="0.25">
      <c r="C2385" s="80"/>
      <c r="G2385" s="62"/>
      <c r="R2385" s="162"/>
    </row>
    <row r="2386" spans="3:18" s="58" customFormat="1" x14ac:dyDescent="0.25">
      <c r="C2386" s="80"/>
      <c r="G2386" s="62"/>
      <c r="R2386" s="162"/>
    </row>
    <row r="2387" spans="3:18" s="58" customFormat="1" x14ac:dyDescent="0.25">
      <c r="C2387" s="80"/>
      <c r="G2387" s="62"/>
      <c r="R2387" s="162"/>
    </row>
    <row r="2388" spans="3:18" s="58" customFormat="1" x14ac:dyDescent="0.25">
      <c r="C2388" s="80"/>
      <c r="G2388" s="62"/>
      <c r="R2388" s="162"/>
    </row>
    <row r="2389" spans="3:18" s="58" customFormat="1" x14ac:dyDescent="0.25">
      <c r="C2389" s="80"/>
      <c r="G2389" s="62"/>
      <c r="R2389" s="162"/>
    </row>
    <row r="2390" spans="3:18" s="58" customFormat="1" x14ac:dyDescent="0.25">
      <c r="C2390" s="80"/>
      <c r="G2390" s="62"/>
      <c r="R2390" s="162"/>
    </row>
    <row r="2391" spans="3:18" s="58" customFormat="1" x14ac:dyDescent="0.25">
      <c r="C2391" s="80"/>
      <c r="G2391" s="62"/>
      <c r="R2391" s="162"/>
    </row>
    <row r="2392" spans="3:18" s="58" customFormat="1" x14ac:dyDescent="0.25">
      <c r="C2392" s="80"/>
      <c r="G2392" s="62"/>
      <c r="R2392" s="162"/>
    </row>
    <row r="2393" spans="3:18" s="58" customFormat="1" x14ac:dyDescent="0.25">
      <c r="C2393" s="80"/>
      <c r="G2393" s="62"/>
      <c r="R2393" s="162"/>
    </row>
    <row r="2394" spans="3:18" s="58" customFormat="1" x14ac:dyDescent="0.25">
      <c r="C2394" s="80"/>
      <c r="G2394" s="62"/>
      <c r="R2394" s="162"/>
    </row>
    <row r="2395" spans="3:18" s="58" customFormat="1" x14ac:dyDescent="0.25">
      <c r="C2395" s="80"/>
      <c r="G2395" s="62"/>
      <c r="R2395" s="162"/>
    </row>
    <row r="2396" spans="3:18" s="58" customFormat="1" x14ac:dyDescent="0.25">
      <c r="C2396" s="80"/>
      <c r="G2396" s="62"/>
      <c r="R2396" s="162"/>
    </row>
    <row r="2397" spans="3:18" s="58" customFormat="1" x14ac:dyDescent="0.25">
      <c r="C2397" s="80"/>
      <c r="G2397" s="62"/>
      <c r="R2397" s="162"/>
    </row>
    <row r="2398" spans="3:18" s="58" customFormat="1" x14ac:dyDescent="0.25">
      <c r="C2398" s="80"/>
      <c r="G2398" s="62"/>
      <c r="R2398" s="162"/>
    </row>
    <row r="2399" spans="3:18" s="58" customFormat="1" x14ac:dyDescent="0.25">
      <c r="C2399" s="80"/>
      <c r="G2399" s="62"/>
      <c r="R2399" s="162"/>
    </row>
    <row r="2400" spans="3:18" s="58" customFormat="1" x14ac:dyDescent="0.25">
      <c r="C2400" s="80"/>
      <c r="G2400" s="62"/>
      <c r="R2400" s="162"/>
    </row>
    <row r="2401" spans="3:18" s="58" customFormat="1" x14ac:dyDescent="0.25">
      <c r="C2401" s="80"/>
      <c r="G2401" s="62"/>
      <c r="R2401" s="162"/>
    </row>
    <row r="2402" spans="3:18" s="58" customFormat="1" x14ac:dyDescent="0.25">
      <c r="C2402" s="80"/>
      <c r="G2402" s="62"/>
      <c r="R2402" s="162"/>
    </row>
    <row r="2403" spans="3:18" s="58" customFormat="1" x14ac:dyDescent="0.25">
      <c r="C2403" s="80"/>
      <c r="G2403" s="62"/>
      <c r="R2403" s="162"/>
    </row>
    <row r="2404" spans="3:18" s="58" customFormat="1" x14ac:dyDescent="0.25">
      <c r="C2404" s="80"/>
      <c r="G2404" s="62"/>
      <c r="R2404" s="162"/>
    </row>
    <row r="2405" spans="3:18" s="58" customFormat="1" x14ac:dyDescent="0.25">
      <c r="C2405" s="80"/>
      <c r="G2405" s="62"/>
      <c r="R2405" s="162"/>
    </row>
    <row r="2406" spans="3:18" s="58" customFormat="1" x14ac:dyDescent="0.25">
      <c r="C2406" s="80"/>
      <c r="G2406" s="62"/>
      <c r="R2406" s="162"/>
    </row>
    <row r="2407" spans="3:18" s="58" customFormat="1" x14ac:dyDescent="0.25">
      <c r="C2407" s="80"/>
      <c r="G2407" s="62"/>
      <c r="R2407" s="162"/>
    </row>
    <row r="2408" spans="3:18" s="58" customFormat="1" x14ac:dyDescent="0.25">
      <c r="C2408" s="80"/>
      <c r="G2408" s="62"/>
      <c r="R2408" s="162"/>
    </row>
    <row r="2409" spans="3:18" s="58" customFormat="1" x14ac:dyDescent="0.25">
      <c r="C2409" s="80"/>
      <c r="G2409" s="62"/>
      <c r="R2409" s="162"/>
    </row>
    <row r="2410" spans="3:18" s="58" customFormat="1" x14ac:dyDescent="0.25">
      <c r="C2410" s="80"/>
      <c r="G2410" s="62"/>
      <c r="R2410" s="162"/>
    </row>
    <row r="2411" spans="3:18" s="58" customFormat="1" x14ac:dyDescent="0.25">
      <c r="C2411" s="80"/>
      <c r="G2411" s="62"/>
      <c r="R2411" s="162"/>
    </row>
    <row r="2412" spans="3:18" s="58" customFormat="1" x14ac:dyDescent="0.25">
      <c r="C2412" s="80"/>
      <c r="G2412" s="62"/>
      <c r="R2412" s="162"/>
    </row>
    <row r="2413" spans="3:18" s="58" customFormat="1" x14ac:dyDescent="0.25">
      <c r="C2413" s="80"/>
      <c r="G2413" s="62"/>
      <c r="R2413" s="162"/>
    </row>
    <row r="2414" spans="3:18" s="58" customFormat="1" x14ac:dyDescent="0.25">
      <c r="C2414" s="80"/>
      <c r="G2414" s="62"/>
      <c r="R2414" s="162"/>
    </row>
    <row r="2415" spans="3:18" s="58" customFormat="1" x14ac:dyDescent="0.25">
      <c r="C2415" s="80"/>
      <c r="G2415" s="62"/>
      <c r="R2415" s="162"/>
    </row>
    <row r="2416" spans="3:18" s="58" customFormat="1" x14ac:dyDescent="0.25">
      <c r="C2416" s="80"/>
      <c r="G2416" s="62"/>
      <c r="R2416" s="162"/>
    </row>
    <row r="2417" spans="3:18" s="58" customFormat="1" x14ac:dyDescent="0.25">
      <c r="C2417" s="80"/>
      <c r="G2417" s="62"/>
      <c r="R2417" s="162"/>
    </row>
    <row r="2418" spans="3:18" s="58" customFormat="1" x14ac:dyDescent="0.25">
      <c r="C2418" s="80"/>
      <c r="G2418" s="62"/>
      <c r="R2418" s="162"/>
    </row>
    <row r="2419" spans="3:18" s="58" customFormat="1" x14ac:dyDescent="0.25">
      <c r="C2419" s="80"/>
      <c r="G2419" s="62"/>
      <c r="R2419" s="162"/>
    </row>
    <row r="2420" spans="3:18" s="58" customFormat="1" x14ac:dyDescent="0.25">
      <c r="C2420" s="80"/>
      <c r="G2420" s="62"/>
      <c r="R2420" s="162"/>
    </row>
    <row r="2421" spans="3:18" s="58" customFormat="1" x14ac:dyDescent="0.25">
      <c r="C2421" s="80"/>
      <c r="G2421" s="62"/>
      <c r="R2421" s="162"/>
    </row>
    <row r="2422" spans="3:18" s="58" customFormat="1" x14ac:dyDescent="0.25">
      <c r="C2422" s="80"/>
      <c r="G2422" s="62"/>
      <c r="R2422" s="162"/>
    </row>
    <row r="2423" spans="3:18" s="58" customFormat="1" x14ac:dyDescent="0.25">
      <c r="C2423" s="80"/>
      <c r="G2423" s="62"/>
      <c r="R2423" s="162"/>
    </row>
    <row r="2424" spans="3:18" s="58" customFormat="1" x14ac:dyDescent="0.25">
      <c r="C2424" s="80"/>
      <c r="G2424" s="62"/>
      <c r="R2424" s="162"/>
    </row>
    <row r="2425" spans="3:18" s="58" customFormat="1" x14ac:dyDescent="0.25">
      <c r="C2425" s="80"/>
      <c r="G2425" s="62"/>
      <c r="R2425" s="162"/>
    </row>
    <row r="2426" spans="3:18" s="58" customFormat="1" x14ac:dyDescent="0.25">
      <c r="C2426" s="80"/>
      <c r="G2426" s="62"/>
      <c r="R2426" s="162"/>
    </row>
    <row r="2427" spans="3:18" s="58" customFormat="1" x14ac:dyDescent="0.25">
      <c r="C2427" s="80"/>
      <c r="G2427" s="62"/>
      <c r="R2427" s="162"/>
    </row>
    <row r="2428" spans="3:18" s="58" customFormat="1" x14ac:dyDescent="0.25">
      <c r="C2428" s="80"/>
      <c r="G2428" s="62"/>
      <c r="R2428" s="162"/>
    </row>
    <row r="2429" spans="3:18" s="58" customFormat="1" x14ac:dyDescent="0.25">
      <c r="C2429" s="80"/>
      <c r="G2429" s="62"/>
      <c r="R2429" s="162"/>
    </row>
    <row r="2430" spans="3:18" s="58" customFormat="1" x14ac:dyDescent="0.25">
      <c r="C2430" s="80"/>
      <c r="G2430" s="62"/>
      <c r="R2430" s="162"/>
    </row>
    <row r="2431" spans="3:18" s="58" customFormat="1" x14ac:dyDescent="0.25">
      <c r="C2431" s="80"/>
      <c r="G2431" s="62"/>
      <c r="R2431" s="162"/>
    </row>
    <row r="2432" spans="3:18" s="58" customFormat="1" x14ac:dyDescent="0.25">
      <c r="C2432" s="80"/>
      <c r="G2432" s="62"/>
      <c r="R2432" s="162"/>
    </row>
    <row r="2433" spans="3:18" s="58" customFormat="1" x14ac:dyDescent="0.25">
      <c r="C2433" s="80"/>
      <c r="G2433" s="62"/>
      <c r="R2433" s="162"/>
    </row>
    <row r="2434" spans="3:18" s="58" customFormat="1" x14ac:dyDescent="0.25">
      <c r="C2434" s="80"/>
      <c r="G2434" s="62"/>
      <c r="R2434" s="162"/>
    </row>
    <row r="2435" spans="3:18" s="58" customFormat="1" x14ac:dyDescent="0.25">
      <c r="C2435" s="80"/>
      <c r="G2435" s="62"/>
      <c r="R2435" s="162"/>
    </row>
    <row r="2436" spans="3:18" s="58" customFormat="1" x14ac:dyDescent="0.25">
      <c r="C2436" s="80"/>
      <c r="G2436" s="62"/>
      <c r="R2436" s="162"/>
    </row>
    <row r="2437" spans="3:18" s="58" customFormat="1" x14ac:dyDescent="0.25">
      <c r="C2437" s="80"/>
      <c r="G2437" s="62"/>
      <c r="R2437" s="162"/>
    </row>
    <row r="2438" spans="3:18" s="58" customFormat="1" x14ac:dyDescent="0.25">
      <c r="C2438" s="80"/>
      <c r="G2438" s="62"/>
      <c r="R2438" s="162"/>
    </row>
    <row r="2439" spans="3:18" s="58" customFormat="1" x14ac:dyDescent="0.25">
      <c r="C2439" s="80"/>
      <c r="G2439" s="62"/>
      <c r="R2439" s="162"/>
    </row>
    <row r="2440" spans="3:18" s="58" customFormat="1" x14ac:dyDescent="0.25">
      <c r="C2440" s="80"/>
      <c r="G2440" s="62"/>
      <c r="R2440" s="162"/>
    </row>
    <row r="2441" spans="3:18" s="58" customFormat="1" x14ac:dyDescent="0.25">
      <c r="C2441" s="80"/>
      <c r="G2441" s="62"/>
      <c r="R2441" s="162"/>
    </row>
    <row r="2442" spans="3:18" s="58" customFormat="1" x14ac:dyDescent="0.25">
      <c r="C2442" s="80"/>
      <c r="G2442" s="62"/>
      <c r="R2442" s="162"/>
    </row>
    <row r="2443" spans="3:18" s="58" customFormat="1" x14ac:dyDescent="0.25">
      <c r="C2443" s="80"/>
      <c r="G2443" s="62"/>
      <c r="R2443" s="162"/>
    </row>
    <row r="2444" spans="3:18" s="58" customFormat="1" x14ac:dyDescent="0.25">
      <c r="C2444" s="80"/>
      <c r="G2444" s="62"/>
      <c r="R2444" s="162"/>
    </row>
    <row r="2445" spans="3:18" s="58" customFormat="1" x14ac:dyDescent="0.25">
      <c r="C2445" s="80"/>
      <c r="G2445" s="62"/>
      <c r="R2445" s="162"/>
    </row>
    <row r="2446" spans="3:18" s="58" customFormat="1" x14ac:dyDescent="0.25">
      <c r="C2446" s="80"/>
      <c r="G2446" s="62"/>
      <c r="R2446" s="162"/>
    </row>
    <row r="2447" spans="3:18" s="58" customFormat="1" x14ac:dyDescent="0.25">
      <c r="C2447" s="80"/>
      <c r="G2447" s="62"/>
      <c r="R2447" s="162"/>
    </row>
    <row r="2448" spans="3:18" s="58" customFormat="1" x14ac:dyDescent="0.25">
      <c r="C2448" s="80"/>
      <c r="G2448" s="62"/>
      <c r="R2448" s="162"/>
    </row>
    <row r="2449" spans="3:18" s="58" customFormat="1" x14ac:dyDescent="0.25">
      <c r="C2449" s="80"/>
      <c r="G2449" s="62"/>
      <c r="R2449" s="162"/>
    </row>
    <row r="2450" spans="3:18" s="58" customFormat="1" x14ac:dyDescent="0.25">
      <c r="C2450" s="80"/>
      <c r="G2450" s="62"/>
      <c r="R2450" s="162"/>
    </row>
    <row r="2451" spans="3:18" s="58" customFormat="1" x14ac:dyDescent="0.25">
      <c r="C2451" s="80"/>
      <c r="G2451" s="62"/>
      <c r="R2451" s="162"/>
    </row>
    <row r="2452" spans="3:18" s="58" customFormat="1" x14ac:dyDescent="0.25">
      <c r="C2452" s="80"/>
      <c r="G2452" s="62"/>
      <c r="R2452" s="162"/>
    </row>
    <row r="2453" spans="3:18" s="58" customFormat="1" x14ac:dyDescent="0.25">
      <c r="C2453" s="80"/>
      <c r="G2453" s="62"/>
      <c r="R2453" s="162"/>
    </row>
    <row r="2454" spans="3:18" s="58" customFormat="1" x14ac:dyDescent="0.25">
      <c r="C2454" s="80"/>
      <c r="G2454" s="62"/>
      <c r="R2454" s="162"/>
    </row>
    <row r="2455" spans="3:18" s="58" customFormat="1" x14ac:dyDescent="0.25">
      <c r="C2455" s="80"/>
      <c r="G2455" s="62"/>
      <c r="R2455" s="162"/>
    </row>
    <row r="2456" spans="3:18" s="58" customFormat="1" x14ac:dyDescent="0.25">
      <c r="C2456" s="80"/>
      <c r="G2456" s="62"/>
      <c r="R2456" s="162"/>
    </row>
    <row r="2457" spans="3:18" s="58" customFormat="1" x14ac:dyDescent="0.25">
      <c r="C2457" s="80"/>
      <c r="G2457" s="62"/>
      <c r="R2457" s="162"/>
    </row>
    <row r="2458" spans="3:18" s="58" customFormat="1" x14ac:dyDescent="0.25">
      <c r="C2458" s="80"/>
      <c r="G2458" s="62"/>
      <c r="R2458" s="162"/>
    </row>
    <row r="2459" spans="3:18" s="58" customFormat="1" x14ac:dyDescent="0.25">
      <c r="C2459" s="80"/>
      <c r="G2459" s="62"/>
      <c r="R2459" s="162"/>
    </row>
    <row r="2460" spans="3:18" s="58" customFormat="1" x14ac:dyDescent="0.25">
      <c r="C2460" s="80"/>
      <c r="G2460" s="62"/>
      <c r="R2460" s="162"/>
    </row>
    <row r="2461" spans="3:18" s="58" customFormat="1" x14ac:dyDescent="0.25">
      <c r="C2461" s="80"/>
      <c r="G2461" s="62"/>
      <c r="R2461" s="162"/>
    </row>
    <row r="2462" spans="3:18" s="58" customFormat="1" x14ac:dyDescent="0.25">
      <c r="C2462" s="80"/>
      <c r="G2462" s="62"/>
      <c r="R2462" s="162"/>
    </row>
    <row r="2463" spans="3:18" s="58" customFormat="1" x14ac:dyDescent="0.25">
      <c r="C2463" s="80"/>
      <c r="G2463" s="62"/>
      <c r="R2463" s="162"/>
    </row>
    <row r="2464" spans="3:18" s="58" customFormat="1" x14ac:dyDescent="0.25">
      <c r="C2464" s="80"/>
      <c r="G2464" s="62"/>
      <c r="R2464" s="162"/>
    </row>
    <row r="2465" spans="3:18" s="58" customFormat="1" x14ac:dyDescent="0.25">
      <c r="C2465" s="80"/>
      <c r="G2465" s="62"/>
      <c r="R2465" s="162"/>
    </row>
    <row r="2466" spans="3:18" s="58" customFormat="1" x14ac:dyDescent="0.25">
      <c r="C2466" s="80"/>
      <c r="G2466" s="62"/>
      <c r="R2466" s="162"/>
    </row>
    <row r="2467" spans="3:18" s="58" customFormat="1" x14ac:dyDescent="0.25">
      <c r="C2467" s="80"/>
      <c r="G2467" s="62"/>
      <c r="R2467" s="162"/>
    </row>
    <row r="2468" spans="3:18" s="58" customFormat="1" x14ac:dyDescent="0.25">
      <c r="C2468" s="80"/>
      <c r="G2468" s="62"/>
      <c r="R2468" s="162"/>
    </row>
    <row r="2469" spans="3:18" s="58" customFormat="1" x14ac:dyDescent="0.25">
      <c r="C2469" s="80"/>
      <c r="G2469" s="62"/>
      <c r="R2469" s="162"/>
    </row>
    <row r="2470" spans="3:18" s="58" customFormat="1" x14ac:dyDescent="0.25">
      <c r="C2470" s="80"/>
      <c r="G2470" s="62"/>
      <c r="R2470" s="162"/>
    </row>
    <row r="2471" spans="3:18" s="58" customFormat="1" x14ac:dyDescent="0.25">
      <c r="C2471" s="80"/>
      <c r="G2471" s="62"/>
      <c r="R2471" s="162"/>
    </row>
    <row r="2472" spans="3:18" s="58" customFormat="1" x14ac:dyDescent="0.25">
      <c r="C2472" s="80"/>
      <c r="G2472" s="62"/>
      <c r="R2472" s="162"/>
    </row>
    <row r="2473" spans="3:18" s="58" customFormat="1" x14ac:dyDescent="0.25">
      <c r="C2473" s="80"/>
      <c r="G2473" s="62"/>
      <c r="R2473" s="162"/>
    </row>
    <row r="2474" spans="3:18" s="58" customFormat="1" x14ac:dyDescent="0.25">
      <c r="C2474" s="80"/>
      <c r="G2474" s="62"/>
      <c r="R2474" s="162"/>
    </row>
    <row r="2475" spans="3:18" s="58" customFormat="1" x14ac:dyDescent="0.25">
      <c r="C2475" s="80"/>
      <c r="G2475" s="62"/>
      <c r="R2475" s="162"/>
    </row>
    <row r="2476" spans="3:18" s="58" customFormat="1" x14ac:dyDescent="0.25">
      <c r="C2476" s="80"/>
      <c r="G2476" s="62"/>
      <c r="R2476" s="162"/>
    </row>
    <row r="2477" spans="3:18" s="58" customFormat="1" x14ac:dyDescent="0.25">
      <c r="C2477" s="80"/>
      <c r="G2477" s="62"/>
      <c r="R2477" s="162"/>
    </row>
    <row r="2478" spans="3:18" s="58" customFormat="1" x14ac:dyDescent="0.25">
      <c r="C2478" s="80"/>
      <c r="G2478" s="62"/>
      <c r="R2478" s="162"/>
    </row>
    <row r="2479" spans="3:18" s="58" customFormat="1" x14ac:dyDescent="0.25">
      <c r="C2479" s="80"/>
      <c r="G2479" s="62"/>
      <c r="R2479" s="162"/>
    </row>
    <row r="2480" spans="3:18" s="58" customFormat="1" x14ac:dyDescent="0.25">
      <c r="C2480" s="80"/>
      <c r="G2480" s="62"/>
      <c r="R2480" s="162"/>
    </row>
    <row r="2481" spans="3:18" s="58" customFormat="1" x14ac:dyDescent="0.25">
      <c r="C2481" s="80"/>
      <c r="G2481" s="62"/>
      <c r="R2481" s="162"/>
    </row>
    <row r="2482" spans="3:18" s="58" customFormat="1" x14ac:dyDescent="0.25">
      <c r="C2482" s="80"/>
      <c r="G2482" s="62"/>
      <c r="R2482" s="162"/>
    </row>
    <row r="2483" spans="3:18" s="58" customFormat="1" x14ac:dyDescent="0.25">
      <c r="C2483" s="80"/>
      <c r="G2483" s="62"/>
      <c r="R2483" s="162"/>
    </row>
    <row r="2484" spans="3:18" s="58" customFormat="1" x14ac:dyDescent="0.25">
      <c r="C2484" s="80"/>
      <c r="G2484" s="62"/>
      <c r="R2484" s="162"/>
    </row>
    <row r="2485" spans="3:18" s="58" customFormat="1" x14ac:dyDescent="0.25">
      <c r="C2485" s="80"/>
      <c r="G2485" s="62"/>
      <c r="R2485" s="162"/>
    </row>
    <row r="2486" spans="3:18" s="58" customFormat="1" x14ac:dyDescent="0.25">
      <c r="C2486" s="80"/>
      <c r="G2486" s="62"/>
      <c r="R2486" s="162"/>
    </row>
    <row r="2487" spans="3:18" s="58" customFormat="1" x14ac:dyDescent="0.25">
      <c r="C2487" s="80"/>
      <c r="G2487" s="62"/>
      <c r="R2487" s="162"/>
    </row>
    <row r="2488" spans="3:18" s="58" customFormat="1" x14ac:dyDescent="0.25">
      <c r="C2488" s="80"/>
      <c r="G2488" s="62"/>
      <c r="R2488" s="162"/>
    </row>
    <row r="2489" spans="3:18" s="58" customFormat="1" x14ac:dyDescent="0.25">
      <c r="C2489" s="80"/>
      <c r="G2489" s="62"/>
      <c r="R2489" s="162"/>
    </row>
    <row r="2490" spans="3:18" s="58" customFormat="1" x14ac:dyDescent="0.25">
      <c r="C2490" s="80"/>
      <c r="G2490" s="62"/>
      <c r="R2490" s="162"/>
    </row>
    <row r="2491" spans="3:18" s="58" customFormat="1" x14ac:dyDescent="0.25">
      <c r="C2491" s="80"/>
      <c r="G2491" s="62"/>
      <c r="R2491" s="162"/>
    </row>
    <row r="2492" spans="3:18" s="58" customFormat="1" x14ac:dyDescent="0.25">
      <c r="C2492" s="80"/>
      <c r="G2492" s="62"/>
      <c r="R2492" s="162"/>
    </row>
    <row r="2493" spans="3:18" s="58" customFormat="1" x14ac:dyDescent="0.25">
      <c r="C2493" s="80"/>
      <c r="G2493" s="62"/>
      <c r="R2493" s="162"/>
    </row>
    <row r="2494" spans="3:18" s="58" customFormat="1" x14ac:dyDescent="0.25">
      <c r="C2494" s="80"/>
      <c r="G2494" s="62"/>
      <c r="R2494" s="162"/>
    </row>
    <row r="2495" spans="3:18" s="58" customFormat="1" x14ac:dyDescent="0.25">
      <c r="C2495" s="80"/>
      <c r="G2495" s="62"/>
      <c r="R2495" s="162"/>
    </row>
    <row r="2496" spans="3:18" s="58" customFormat="1" x14ac:dyDescent="0.25">
      <c r="C2496" s="80"/>
      <c r="G2496" s="62"/>
      <c r="R2496" s="162"/>
    </row>
    <row r="2497" spans="3:18" s="58" customFormat="1" x14ac:dyDescent="0.25">
      <c r="C2497" s="80"/>
      <c r="G2497" s="62"/>
      <c r="R2497" s="162"/>
    </row>
    <row r="2498" spans="3:18" s="58" customFormat="1" x14ac:dyDescent="0.25">
      <c r="C2498" s="80"/>
      <c r="G2498" s="62"/>
      <c r="R2498" s="162"/>
    </row>
    <row r="2499" spans="3:18" s="58" customFormat="1" x14ac:dyDescent="0.25">
      <c r="C2499" s="80"/>
      <c r="G2499" s="62"/>
      <c r="R2499" s="162"/>
    </row>
    <row r="2500" spans="3:18" s="58" customFormat="1" x14ac:dyDescent="0.25">
      <c r="C2500" s="80"/>
      <c r="G2500" s="62"/>
      <c r="R2500" s="162"/>
    </row>
    <row r="2501" spans="3:18" s="58" customFormat="1" x14ac:dyDescent="0.25">
      <c r="C2501" s="80"/>
      <c r="G2501" s="62"/>
      <c r="R2501" s="162"/>
    </row>
    <row r="2502" spans="3:18" s="58" customFormat="1" x14ac:dyDescent="0.25">
      <c r="C2502" s="80"/>
      <c r="G2502" s="62"/>
      <c r="R2502" s="162"/>
    </row>
    <row r="2503" spans="3:18" s="58" customFormat="1" x14ac:dyDescent="0.25">
      <c r="C2503" s="80"/>
      <c r="G2503" s="62"/>
      <c r="R2503" s="162"/>
    </row>
    <row r="2504" spans="3:18" s="58" customFormat="1" x14ac:dyDescent="0.25">
      <c r="C2504" s="80"/>
      <c r="G2504" s="62"/>
      <c r="R2504" s="162"/>
    </row>
    <row r="2505" spans="3:18" s="58" customFormat="1" x14ac:dyDescent="0.25">
      <c r="C2505" s="80"/>
      <c r="G2505" s="62"/>
      <c r="R2505" s="162"/>
    </row>
    <row r="2506" spans="3:18" s="58" customFormat="1" x14ac:dyDescent="0.25">
      <c r="C2506" s="80"/>
      <c r="G2506" s="62"/>
      <c r="R2506" s="162"/>
    </row>
    <row r="2507" spans="3:18" s="58" customFormat="1" x14ac:dyDescent="0.25">
      <c r="C2507" s="80"/>
      <c r="G2507" s="62"/>
      <c r="R2507" s="162"/>
    </row>
    <row r="2508" spans="3:18" s="58" customFormat="1" x14ac:dyDescent="0.25">
      <c r="C2508" s="80"/>
      <c r="G2508" s="62"/>
      <c r="R2508" s="162"/>
    </row>
    <row r="2509" spans="3:18" s="58" customFormat="1" x14ac:dyDescent="0.25">
      <c r="C2509" s="80"/>
      <c r="G2509" s="62"/>
      <c r="R2509" s="162"/>
    </row>
    <row r="2510" spans="3:18" s="58" customFormat="1" x14ac:dyDescent="0.25">
      <c r="C2510" s="80"/>
      <c r="G2510" s="62"/>
      <c r="R2510" s="162"/>
    </row>
    <row r="2511" spans="3:18" s="58" customFormat="1" x14ac:dyDescent="0.25">
      <c r="C2511" s="80"/>
      <c r="G2511" s="62"/>
      <c r="R2511" s="162"/>
    </row>
    <row r="2512" spans="3:18" s="58" customFormat="1" x14ac:dyDescent="0.25">
      <c r="C2512" s="80"/>
      <c r="G2512" s="62"/>
      <c r="R2512" s="162"/>
    </row>
    <row r="2513" spans="3:18" s="58" customFormat="1" x14ac:dyDescent="0.25">
      <c r="C2513" s="80"/>
      <c r="G2513" s="62"/>
      <c r="R2513" s="162"/>
    </row>
    <row r="2514" spans="3:18" s="58" customFormat="1" x14ac:dyDescent="0.25">
      <c r="C2514" s="80"/>
      <c r="G2514" s="62"/>
      <c r="R2514" s="162"/>
    </row>
    <row r="2515" spans="3:18" s="58" customFormat="1" x14ac:dyDescent="0.25">
      <c r="C2515" s="80"/>
      <c r="G2515" s="62"/>
      <c r="R2515" s="162"/>
    </row>
    <row r="2516" spans="3:18" s="58" customFormat="1" x14ac:dyDescent="0.25">
      <c r="C2516" s="80"/>
      <c r="G2516" s="62"/>
      <c r="R2516" s="162"/>
    </row>
    <row r="2517" spans="3:18" s="58" customFormat="1" x14ac:dyDescent="0.25">
      <c r="C2517" s="80"/>
      <c r="G2517" s="62"/>
      <c r="R2517" s="162"/>
    </row>
    <row r="2518" spans="3:18" s="58" customFormat="1" x14ac:dyDescent="0.25">
      <c r="C2518" s="80"/>
      <c r="G2518" s="62"/>
      <c r="R2518" s="162"/>
    </row>
    <row r="2519" spans="3:18" s="58" customFormat="1" x14ac:dyDescent="0.25">
      <c r="C2519" s="80"/>
      <c r="G2519" s="62"/>
      <c r="R2519" s="162"/>
    </row>
    <row r="2520" spans="3:18" s="58" customFormat="1" x14ac:dyDescent="0.25">
      <c r="C2520" s="80"/>
      <c r="G2520" s="62"/>
      <c r="R2520" s="162"/>
    </row>
    <row r="2521" spans="3:18" s="58" customFormat="1" x14ac:dyDescent="0.25">
      <c r="C2521" s="80"/>
      <c r="G2521" s="62"/>
      <c r="R2521" s="162"/>
    </row>
    <row r="2522" spans="3:18" s="58" customFormat="1" x14ac:dyDescent="0.25">
      <c r="C2522" s="80"/>
      <c r="G2522" s="62"/>
      <c r="R2522" s="162"/>
    </row>
    <row r="2523" spans="3:18" s="58" customFormat="1" x14ac:dyDescent="0.25">
      <c r="C2523" s="80"/>
      <c r="G2523" s="62"/>
      <c r="R2523" s="162"/>
    </row>
    <row r="2524" spans="3:18" s="58" customFormat="1" x14ac:dyDescent="0.25">
      <c r="C2524" s="80"/>
      <c r="G2524" s="62"/>
      <c r="R2524" s="162"/>
    </row>
    <row r="2525" spans="3:18" s="58" customFormat="1" x14ac:dyDescent="0.25">
      <c r="C2525" s="80"/>
      <c r="G2525" s="62"/>
      <c r="R2525" s="162"/>
    </row>
    <row r="2526" spans="3:18" s="58" customFormat="1" x14ac:dyDescent="0.25">
      <c r="C2526" s="80"/>
      <c r="G2526" s="62"/>
      <c r="R2526" s="162"/>
    </row>
    <row r="2527" spans="3:18" s="58" customFormat="1" x14ac:dyDescent="0.25">
      <c r="C2527" s="80"/>
      <c r="G2527" s="62"/>
      <c r="R2527" s="162"/>
    </row>
    <row r="2528" spans="3:18" s="58" customFormat="1" x14ac:dyDescent="0.25">
      <c r="C2528" s="80"/>
      <c r="G2528" s="62"/>
      <c r="R2528" s="162"/>
    </row>
    <row r="2529" spans="3:18" s="58" customFormat="1" x14ac:dyDescent="0.25">
      <c r="C2529" s="80"/>
      <c r="G2529" s="62"/>
      <c r="R2529" s="162"/>
    </row>
    <row r="2530" spans="3:18" s="58" customFormat="1" x14ac:dyDescent="0.25">
      <c r="C2530" s="80"/>
      <c r="G2530" s="62"/>
      <c r="R2530" s="162"/>
    </row>
    <row r="2531" spans="3:18" s="58" customFormat="1" x14ac:dyDescent="0.25">
      <c r="C2531" s="80"/>
      <c r="G2531" s="62"/>
      <c r="R2531" s="162"/>
    </row>
    <row r="2532" spans="3:18" s="58" customFormat="1" x14ac:dyDescent="0.25">
      <c r="C2532" s="80"/>
      <c r="G2532" s="62"/>
      <c r="R2532" s="162"/>
    </row>
    <row r="2533" spans="3:18" s="58" customFormat="1" x14ac:dyDescent="0.25">
      <c r="C2533" s="80"/>
      <c r="G2533" s="62"/>
      <c r="R2533" s="162"/>
    </row>
    <row r="2534" spans="3:18" s="58" customFormat="1" x14ac:dyDescent="0.25">
      <c r="C2534" s="80"/>
      <c r="G2534" s="62"/>
      <c r="R2534" s="162"/>
    </row>
    <row r="2535" spans="3:18" s="58" customFormat="1" x14ac:dyDescent="0.25">
      <c r="C2535" s="80"/>
      <c r="G2535" s="62"/>
      <c r="R2535" s="162"/>
    </row>
    <row r="2536" spans="3:18" s="58" customFormat="1" x14ac:dyDescent="0.25">
      <c r="C2536" s="80"/>
      <c r="G2536" s="62"/>
      <c r="R2536" s="162"/>
    </row>
    <row r="2537" spans="3:18" s="58" customFormat="1" x14ac:dyDescent="0.25">
      <c r="C2537" s="80"/>
      <c r="G2537" s="62"/>
      <c r="R2537" s="162"/>
    </row>
    <row r="2538" spans="3:18" s="58" customFormat="1" x14ac:dyDescent="0.25">
      <c r="C2538" s="80"/>
      <c r="G2538" s="62"/>
      <c r="R2538" s="162"/>
    </row>
    <row r="2539" spans="3:18" s="58" customFormat="1" x14ac:dyDescent="0.25">
      <c r="C2539" s="80"/>
      <c r="G2539" s="62"/>
      <c r="R2539" s="162"/>
    </row>
    <row r="2540" spans="3:18" s="58" customFormat="1" x14ac:dyDescent="0.25">
      <c r="C2540" s="80"/>
      <c r="G2540" s="62"/>
      <c r="R2540" s="162"/>
    </row>
    <row r="2541" spans="3:18" s="58" customFormat="1" x14ac:dyDescent="0.25">
      <c r="C2541" s="80"/>
      <c r="G2541" s="62"/>
      <c r="R2541" s="162"/>
    </row>
    <row r="2542" spans="3:18" s="58" customFormat="1" x14ac:dyDescent="0.25">
      <c r="C2542" s="80"/>
      <c r="G2542" s="62"/>
      <c r="R2542" s="162"/>
    </row>
    <row r="2543" spans="3:18" s="58" customFormat="1" x14ac:dyDescent="0.25">
      <c r="C2543" s="80"/>
      <c r="G2543" s="62"/>
      <c r="R2543" s="162"/>
    </row>
    <row r="2544" spans="3:18" s="58" customFormat="1" x14ac:dyDescent="0.25">
      <c r="C2544" s="80"/>
      <c r="G2544" s="62"/>
      <c r="R2544" s="162"/>
    </row>
    <row r="2545" spans="3:18" s="58" customFormat="1" x14ac:dyDescent="0.25">
      <c r="C2545" s="80"/>
      <c r="G2545" s="62"/>
      <c r="R2545" s="162"/>
    </row>
    <row r="2546" spans="3:18" s="58" customFormat="1" x14ac:dyDescent="0.25">
      <c r="C2546" s="80"/>
      <c r="G2546" s="62"/>
      <c r="R2546" s="162"/>
    </row>
    <row r="2547" spans="3:18" s="58" customFormat="1" x14ac:dyDescent="0.25">
      <c r="C2547" s="80"/>
      <c r="G2547" s="62"/>
      <c r="R2547" s="162"/>
    </row>
    <row r="2548" spans="3:18" s="58" customFormat="1" x14ac:dyDescent="0.25">
      <c r="C2548" s="80"/>
      <c r="G2548" s="62"/>
      <c r="R2548" s="162"/>
    </row>
    <row r="2549" spans="3:18" s="58" customFormat="1" x14ac:dyDescent="0.25">
      <c r="C2549" s="80"/>
      <c r="G2549" s="62"/>
      <c r="R2549" s="162"/>
    </row>
    <row r="2550" spans="3:18" s="58" customFormat="1" x14ac:dyDescent="0.25">
      <c r="C2550" s="80"/>
      <c r="G2550" s="62"/>
      <c r="R2550" s="162"/>
    </row>
    <row r="2551" spans="3:18" s="58" customFormat="1" x14ac:dyDescent="0.25">
      <c r="C2551" s="80"/>
      <c r="G2551" s="62"/>
      <c r="R2551" s="162"/>
    </row>
    <row r="2552" spans="3:18" s="58" customFormat="1" x14ac:dyDescent="0.25">
      <c r="C2552" s="80"/>
      <c r="G2552" s="62"/>
      <c r="R2552" s="162"/>
    </row>
    <row r="2553" spans="3:18" s="58" customFormat="1" x14ac:dyDescent="0.25">
      <c r="C2553" s="80"/>
      <c r="G2553" s="62"/>
      <c r="R2553" s="162"/>
    </row>
    <row r="2554" spans="3:18" s="58" customFormat="1" x14ac:dyDescent="0.25">
      <c r="C2554" s="80"/>
      <c r="G2554" s="62"/>
      <c r="R2554" s="162"/>
    </row>
    <row r="2555" spans="3:18" s="58" customFormat="1" x14ac:dyDescent="0.25">
      <c r="C2555" s="80"/>
      <c r="G2555" s="62"/>
      <c r="R2555" s="162"/>
    </row>
    <row r="2556" spans="3:18" s="58" customFormat="1" x14ac:dyDescent="0.25">
      <c r="C2556" s="80"/>
      <c r="G2556" s="62"/>
      <c r="R2556" s="162"/>
    </row>
    <row r="2557" spans="3:18" s="58" customFormat="1" x14ac:dyDescent="0.25">
      <c r="C2557" s="80"/>
      <c r="G2557" s="62"/>
      <c r="R2557" s="162"/>
    </row>
    <row r="2558" spans="3:18" s="58" customFormat="1" x14ac:dyDescent="0.25">
      <c r="C2558" s="80"/>
      <c r="G2558" s="62"/>
      <c r="R2558" s="162"/>
    </row>
    <row r="2559" spans="3:18" s="58" customFormat="1" x14ac:dyDescent="0.25">
      <c r="C2559" s="80"/>
      <c r="G2559" s="62"/>
      <c r="R2559" s="162"/>
    </row>
    <row r="2560" spans="3:18" s="58" customFormat="1" x14ac:dyDescent="0.25">
      <c r="C2560" s="80"/>
      <c r="G2560" s="62"/>
      <c r="R2560" s="162"/>
    </row>
    <row r="2561" spans="3:18" s="58" customFormat="1" x14ac:dyDescent="0.25">
      <c r="C2561" s="80"/>
      <c r="G2561" s="62"/>
      <c r="R2561" s="162"/>
    </row>
    <row r="2562" spans="3:18" s="58" customFormat="1" x14ac:dyDescent="0.25">
      <c r="C2562" s="80"/>
      <c r="G2562" s="62"/>
      <c r="R2562" s="162"/>
    </row>
    <row r="2563" spans="3:18" s="58" customFormat="1" x14ac:dyDescent="0.25">
      <c r="C2563" s="80"/>
      <c r="G2563" s="62"/>
      <c r="R2563" s="162"/>
    </row>
    <row r="2564" spans="3:18" s="58" customFormat="1" x14ac:dyDescent="0.25">
      <c r="C2564" s="80"/>
      <c r="G2564" s="62"/>
      <c r="R2564" s="162"/>
    </row>
    <row r="2565" spans="3:18" s="58" customFormat="1" x14ac:dyDescent="0.25">
      <c r="C2565" s="80"/>
      <c r="G2565" s="62"/>
      <c r="R2565" s="162"/>
    </row>
    <row r="2566" spans="3:18" s="58" customFormat="1" x14ac:dyDescent="0.25">
      <c r="C2566" s="80"/>
      <c r="G2566" s="62"/>
      <c r="R2566" s="162"/>
    </row>
    <row r="2567" spans="3:18" s="58" customFormat="1" x14ac:dyDescent="0.25">
      <c r="C2567" s="80"/>
      <c r="G2567" s="62"/>
      <c r="R2567" s="162"/>
    </row>
    <row r="2568" spans="3:18" s="58" customFormat="1" x14ac:dyDescent="0.25">
      <c r="C2568" s="80"/>
      <c r="G2568" s="62"/>
      <c r="R2568" s="162"/>
    </row>
    <row r="2569" spans="3:18" s="58" customFormat="1" x14ac:dyDescent="0.25">
      <c r="C2569" s="80"/>
      <c r="G2569" s="62"/>
      <c r="R2569" s="162"/>
    </row>
    <row r="2570" spans="3:18" s="58" customFormat="1" x14ac:dyDescent="0.25">
      <c r="C2570" s="80"/>
      <c r="G2570" s="62"/>
      <c r="R2570" s="162"/>
    </row>
    <row r="2571" spans="3:18" s="58" customFormat="1" x14ac:dyDescent="0.25">
      <c r="C2571" s="80"/>
      <c r="G2571" s="62"/>
      <c r="R2571" s="162"/>
    </row>
    <row r="2572" spans="3:18" s="58" customFormat="1" x14ac:dyDescent="0.25">
      <c r="C2572" s="80"/>
      <c r="G2572" s="62"/>
      <c r="R2572" s="162"/>
    </row>
    <row r="2573" spans="3:18" s="58" customFormat="1" x14ac:dyDescent="0.25">
      <c r="C2573" s="80"/>
      <c r="G2573" s="62"/>
      <c r="R2573" s="162"/>
    </row>
    <row r="2574" spans="3:18" s="58" customFormat="1" x14ac:dyDescent="0.25">
      <c r="C2574" s="80"/>
      <c r="G2574" s="62"/>
      <c r="R2574" s="162"/>
    </row>
    <row r="2575" spans="3:18" s="58" customFormat="1" x14ac:dyDescent="0.25">
      <c r="C2575" s="80"/>
      <c r="G2575" s="62"/>
      <c r="R2575" s="162"/>
    </row>
    <row r="2576" spans="3:18" s="58" customFormat="1" x14ac:dyDescent="0.25">
      <c r="C2576" s="80"/>
      <c r="G2576" s="62"/>
      <c r="R2576" s="162"/>
    </row>
    <row r="2577" spans="3:18" s="58" customFormat="1" x14ac:dyDescent="0.25">
      <c r="C2577" s="80"/>
      <c r="G2577" s="62"/>
      <c r="R2577" s="162"/>
    </row>
    <row r="2578" spans="3:18" s="58" customFormat="1" x14ac:dyDescent="0.25">
      <c r="C2578" s="80"/>
      <c r="G2578" s="62"/>
      <c r="R2578" s="162"/>
    </row>
    <row r="2579" spans="3:18" s="58" customFormat="1" x14ac:dyDescent="0.25">
      <c r="C2579" s="80"/>
      <c r="G2579" s="62"/>
      <c r="R2579" s="162"/>
    </row>
    <row r="2580" spans="3:18" s="58" customFormat="1" x14ac:dyDescent="0.25">
      <c r="C2580" s="80"/>
      <c r="G2580" s="62"/>
      <c r="R2580" s="162"/>
    </row>
    <row r="2581" spans="3:18" s="58" customFormat="1" x14ac:dyDescent="0.25">
      <c r="C2581" s="80"/>
      <c r="G2581" s="62"/>
      <c r="R2581" s="162"/>
    </row>
    <row r="2582" spans="3:18" s="58" customFormat="1" x14ac:dyDescent="0.25">
      <c r="C2582" s="80"/>
      <c r="G2582" s="62"/>
      <c r="R2582" s="162"/>
    </row>
    <row r="2583" spans="3:18" s="58" customFormat="1" x14ac:dyDescent="0.25">
      <c r="C2583" s="80"/>
      <c r="G2583" s="62"/>
      <c r="R2583" s="162"/>
    </row>
    <row r="2584" spans="3:18" s="58" customFormat="1" x14ac:dyDescent="0.25">
      <c r="C2584" s="80"/>
      <c r="G2584" s="62"/>
      <c r="R2584" s="162"/>
    </row>
    <row r="2585" spans="3:18" s="58" customFormat="1" x14ac:dyDescent="0.25">
      <c r="C2585" s="80"/>
      <c r="G2585" s="62"/>
      <c r="R2585" s="162"/>
    </row>
    <row r="2586" spans="3:18" s="58" customFormat="1" x14ac:dyDescent="0.25">
      <c r="C2586" s="80"/>
      <c r="G2586" s="62"/>
      <c r="R2586" s="162"/>
    </row>
    <row r="2587" spans="3:18" s="58" customFormat="1" x14ac:dyDescent="0.25">
      <c r="C2587" s="80"/>
      <c r="G2587" s="62"/>
      <c r="R2587" s="162"/>
    </row>
    <row r="2588" spans="3:18" s="58" customFormat="1" x14ac:dyDescent="0.25">
      <c r="C2588" s="80"/>
      <c r="G2588" s="62"/>
      <c r="R2588" s="162"/>
    </row>
    <row r="2589" spans="3:18" s="58" customFormat="1" x14ac:dyDescent="0.25">
      <c r="C2589" s="80"/>
      <c r="G2589" s="62"/>
      <c r="R2589" s="162"/>
    </row>
    <row r="2590" spans="3:18" s="58" customFormat="1" x14ac:dyDescent="0.25">
      <c r="C2590" s="80"/>
      <c r="G2590" s="62"/>
      <c r="R2590" s="162"/>
    </row>
    <row r="2591" spans="3:18" s="58" customFormat="1" x14ac:dyDescent="0.25">
      <c r="C2591" s="80"/>
      <c r="G2591" s="62"/>
      <c r="R2591" s="162"/>
    </row>
    <row r="2592" spans="3:18" s="58" customFormat="1" x14ac:dyDescent="0.25">
      <c r="C2592" s="80"/>
      <c r="G2592" s="62"/>
      <c r="R2592" s="162"/>
    </row>
    <row r="2593" spans="3:18" s="58" customFormat="1" x14ac:dyDescent="0.25">
      <c r="C2593" s="80"/>
      <c r="G2593" s="62"/>
      <c r="R2593" s="162"/>
    </row>
    <row r="2594" spans="3:18" s="58" customFormat="1" x14ac:dyDescent="0.25">
      <c r="C2594" s="80"/>
      <c r="G2594" s="62"/>
      <c r="R2594" s="162"/>
    </row>
    <row r="2595" spans="3:18" s="58" customFormat="1" x14ac:dyDescent="0.25">
      <c r="C2595" s="80"/>
      <c r="G2595" s="62"/>
      <c r="R2595" s="162"/>
    </row>
    <row r="2596" spans="3:18" s="58" customFormat="1" x14ac:dyDescent="0.25">
      <c r="C2596" s="80"/>
      <c r="G2596" s="62"/>
      <c r="R2596" s="162"/>
    </row>
    <row r="2597" spans="3:18" s="58" customFormat="1" x14ac:dyDescent="0.25">
      <c r="C2597" s="80"/>
      <c r="G2597" s="62"/>
      <c r="R2597" s="162"/>
    </row>
    <row r="2598" spans="3:18" s="58" customFormat="1" x14ac:dyDescent="0.25">
      <c r="C2598" s="80"/>
      <c r="G2598" s="62"/>
      <c r="R2598" s="162"/>
    </row>
    <row r="2599" spans="3:18" s="58" customFormat="1" x14ac:dyDescent="0.25">
      <c r="C2599" s="80"/>
      <c r="G2599" s="62"/>
      <c r="R2599" s="162"/>
    </row>
    <row r="2600" spans="3:18" s="58" customFormat="1" x14ac:dyDescent="0.25">
      <c r="C2600" s="80"/>
      <c r="G2600" s="62"/>
      <c r="R2600" s="162"/>
    </row>
    <row r="2601" spans="3:18" s="58" customFormat="1" x14ac:dyDescent="0.25">
      <c r="C2601" s="80"/>
      <c r="G2601" s="62"/>
      <c r="R2601" s="162"/>
    </row>
    <row r="2602" spans="3:18" s="58" customFormat="1" x14ac:dyDescent="0.25">
      <c r="C2602" s="80"/>
      <c r="G2602" s="62"/>
      <c r="R2602" s="162"/>
    </row>
    <row r="2603" spans="3:18" s="58" customFormat="1" x14ac:dyDescent="0.25">
      <c r="C2603" s="80"/>
      <c r="G2603" s="62"/>
      <c r="R2603" s="162"/>
    </row>
    <row r="2604" spans="3:18" s="58" customFormat="1" x14ac:dyDescent="0.25">
      <c r="C2604" s="80"/>
      <c r="G2604" s="62"/>
      <c r="R2604" s="162"/>
    </row>
    <row r="2605" spans="3:18" s="58" customFormat="1" x14ac:dyDescent="0.25">
      <c r="C2605" s="80"/>
      <c r="G2605" s="62"/>
      <c r="R2605" s="162"/>
    </row>
    <row r="2606" spans="3:18" s="58" customFormat="1" x14ac:dyDescent="0.25">
      <c r="C2606" s="80"/>
      <c r="G2606" s="62"/>
      <c r="R2606" s="162"/>
    </row>
    <row r="2607" spans="3:18" s="58" customFormat="1" x14ac:dyDescent="0.25">
      <c r="C2607" s="80"/>
      <c r="G2607" s="62"/>
      <c r="R2607" s="162"/>
    </row>
    <row r="2608" spans="3:18" s="58" customFormat="1" x14ac:dyDescent="0.25">
      <c r="C2608" s="80"/>
      <c r="G2608" s="62"/>
      <c r="R2608" s="162"/>
    </row>
    <row r="2609" spans="3:18" s="58" customFormat="1" x14ac:dyDescent="0.25">
      <c r="C2609" s="80"/>
      <c r="G2609" s="62"/>
      <c r="R2609" s="162"/>
    </row>
    <row r="2610" spans="3:18" s="58" customFormat="1" x14ac:dyDescent="0.25">
      <c r="C2610" s="80"/>
      <c r="G2610" s="62"/>
      <c r="R2610" s="162"/>
    </row>
    <row r="2611" spans="3:18" s="58" customFormat="1" x14ac:dyDescent="0.25">
      <c r="C2611" s="80"/>
      <c r="G2611" s="62"/>
      <c r="R2611" s="162"/>
    </row>
    <row r="2612" spans="3:18" s="58" customFormat="1" x14ac:dyDescent="0.25">
      <c r="C2612" s="80"/>
      <c r="G2612" s="62"/>
      <c r="R2612" s="162"/>
    </row>
    <row r="2613" spans="3:18" s="58" customFormat="1" x14ac:dyDescent="0.25">
      <c r="C2613" s="80"/>
      <c r="G2613" s="62"/>
      <c r="R2613" s="162"/>
    </row>
    <row r="2614" spans="3:18" s="58" customFormat="1" x14ac:dyDescent="0.25">
      <c r="C2614" s="80"/>
      <c r="G2614" s="62"/>
      <c r="R2614" s="162"/>
    </row>
    <row r="2615" spans="3:18" s="58" customFormat="1" x14ac:dyDescent="0.25">
      <c r="C2615" s="80"/>
      <c r="G2615" s="62"/>
      <c r="R2615" s="162"/>
    </row>
    <row r="2616" spans="3:18" s="58" customFormat="1" x14ac:dyDescent="0.25">
      <c r="C2616" s="80"/>
      <c r="G2616" s="62"/>
      <c r="R2616" s="162"/>
    </row>
    <row r="2617" spans="3:18" s="58" customFormat="1" x14ac:dyDescent="0.25">
      <c r="C2617" s="80"/>
      <c r="G2617" s="62"/>
      <c r="R2617" s="162"/>
    </row>
    <row r="2618" spans="3:18" s="58" customFormat="1" x14ac:dyDescent="0.25">
      <c r="C2618" s="80"/>
      <c r="G2618" s="62"/>
      <c r="R2618" s="162"/>
    </row>
    <row r="2619" spans="3:18" s="58" customFormat="1" x14ac:dyDescent="0.25">
      <c r="C2619" s="80"/>
      <c r="G2619" s="62"/>
      <c r="R2619" s="162"/>
    </row>
    <row r="2620" spans="3:18" s="58" customFormat="1" x14ac:dyDescent="0.25">
      <c r="C2620" s="80"/>
      <c r="G2620" s="62"/>
      <c r="R2620" s="162"/>
    </row>
    <row r="2621" spans="3:18" s="58" customFormat="1" x14ac:dyDescent="0.25">
      <c r="C2621" s="80"/>
      <c r="G2621" s="62"/>
      <c r="R2621" s="162"/>
    </row>
    <row r="2622" spans="3:18" s="58" customFormat="1" x14ac:dyDescent="0.25">
      <c r="C2622" s="80"/>
      <c r="G2622" s="62"/>
      <c r="R2622" s="162"/>
    </row>
    <row r="2623" spans="3:18" s="58" customFormat="1" x14ac:dyDescent="0.25">
      <c r="C2623" s="80"/>
      <c r="G2623" s="62"/>
      <c r="R2623" s="162"/>
    </row>
    <row r="2624" spans="3:18" s="58" customFormat="1" x14ac:dyDescent="0.25">
      <c r="C2624" s="80"/>
      <c r="G2624" s="62"/>
      <c r="R2624" s="162"/>
    </row>
    <row r="2625" spans="3:18" s="58" customFormat="1" x14ac:dyDescent="0.25">
      <c r="C2625" s="80"/>
      <c r="G2625" s="62"/>
      <c r="R2625" s="162"/>
    </row>
    <row r="2626" spans="3:18" s="58" customFormat="1" x14ac:dyDescent="0.25">
      <c r="C2626" s="80"/>
      <c r="G2626" s="62"/>
      <c r="R2626" s="162"/>
    </row>
    <row r="2627" spans="3:18" s="58" customFormat="1" x14ac:dyDescent="0.25">
      <c r="C2627" s="80"/>
      <c r="G2627" s="62"/>
      <c r="R2627" s="162"/>
    </row>
    <row r="2628" spans="3:18" s="58" customFormat="1" x14ac:dyDescent="0.25">
      <c r="C2628" s="80"/>
      <c r="G2628" s="62"/>
      <c r="R2628" s="162"/>
    </row>
    <row r="2629" spans="3:18" s="58" customFormat="1" x14ac:dyDescent="0.25">
      <c r="C2629" s="80"/>
      <c r="G2629" s="62"/>
      <c r="R2629" s="162"/>
    </row>
    <row r="2630" spans="3:18" s="58" customFormat="1" x14ac:dyDescent="0.25">
      <c r="C2630" s="80"/>
      <c r="G2630" s="62"/>
      <c r="R2630" s="162"/>
    </row>
    <row r="2631" spans="3:18" s="58" customFormat="1" x14ac:dyDescent="0.25">
      <c r="C2631" s="80"/>
      <c r="G2631" s="62"/>
      <c r="R2631" s="162"/>
    </row>
    <row r="2632" spans="3:18" s="58" customFormat="1" x14ac:dyDescent="0.25">
      <c r="C2632" s="80"/>
      <c r="G2632" s="62"/>
      <c r="R2632" s="162"/>
    </row>
    <row r="2633" spans="3:18" s="58" customFormat="1" x14ac:dyDescent="0.25">
      <c r="C2633" s="80"/>
      <c r="G2633" s="62"/>
      <c r="R2633" s="162"/>
    </row>
    <row r="2634" spans="3:18" s="58" customFormat="1" x14ac:dyDescent="0.25">
      <c r="C2634" s="80"/>
      <c r="G2634" s="62"/>
      <c r="R2634" s="162"/>
    </row>
    <row r="2635" spans="3:18" s="58" customFormat="1" x14ac:dyDescent="0.25">
      <c r="C2635" s="80"/>
      <c r="G2635" s="62"/>
      <c r="R2635" s="162"/>
    </row>
    <row r="2636" spans="3:18" s="58" customFormat="1" x14ac:dyDescent="0.25">
      <c r="C2636" s="80"/>
      <c r="G2636" s="62"/>
      <c r="R2636" s="162"/>
    </row>
    <row r="2637" spans="3:18" s="58" customFormat="1" x14ac:dyDescent="0.25">
      <c r="C2637" s="80"/>
      <c r="G2637" s="62"/>
      <c r="R2637" s="162"/>
    </row>
    <row r="2638" spans="3:18" s="58" customFormat="1" x14ac:dyDescent="0.25">
      <c r="C2638" s="80"/>
      <c r="G2638" s="62"/>
      <c r="R2638" s="162"/>
    </row>
    <row r="2639" spans="3:18" s="58" customFormat="1" x14ac:dyDescent="0.25">
      <c r="C2639" s="80"/>
      <c r="G2639" s="62"/>
      <c r="R2639" s="162"/>
    </row>
    <row r="2640" spans="3:18" s="58" customFormat="1" x14ac:dyDescent="0.25">
      <c r="C2640" s="80"/>
      <c r="G2640" s="62"/>
      <c r="R2640" s="162"/>
    </row>
    <row r="2641" spans="3:18" s="58" customFormat="1" x14ac:dyDescent="0.25">
      <c r="C2641" s="80"/>
      <c r="G2641" s="62"/>
      <c r="R2641" s="162"/>
    </row>
    <row r="2642" spans="3:18" s="58" customFormat="1" x14ac:dyDescent="0.25">
      <c r="C2642" s="80"/>
      <c r="G2642" s="62"/>
      <c r="R2642" s="162"/>
    </row>
    <row r="2643" spans="3:18" s="58" customFormat="1" x14ac:dyDescent="0.25">
      <c r="C2643" s="80"/>
      <c r="G2643" s="62"/>
      <c r="R2643" s="162"/>
    </row>
    <row r="2644" spans="3:18" s="58" customFormat="1" x14ac:dyDescent="0.25">
      <c r="C2644" s="80"/>
      <c r="G2644" s="62"/>
      <c r="R2644" s="162"/>
    </row>
    <row r="2645" spans="3:18" s="58" customFormat="1" x14ac:dyDescent="0.25">
      <c r="C2645" s="80"/>
      <c r="G2645" s="62"/>
      <c r="R2645" s="162"/>
    </row>
    <row r="2646" spans="3:18" s="58" customFormat="1" x14ac:dyDescent="0.25">
      <c r="C2646" s="80"/>
      <c r="G2646" s="62"/>
      <c r="R2646" s="162"/>
    </row>
    <row r="2647" spans="3:18" s="58" customFormat="1" x14ac:dyDescent="0.25">
      <c r="C2647" s="80"/>
      <c r="G2647" s="62"/>
      <c r="R2647" s="162"/>
    </row>
    <row r="2648" spans="3:18" s="58" customFormat="1" x14ac:dyDescent="0.25">
      <c r="C2648" s="80"/>
      <c r="G2648" s="62"/>
      <c r="R2648" s="162"/>
    </row>
    <row r="2649" spans="3:18" s="58" customFormat="1" x14ac:dyDescent="0.25">
      <c r="C2649" s="80"/>
      <c r="G2649" s="62"/>
      <c r="R2649" s="162"/>
    </row>
    <row r="2650" spans="3:18" s="58" customFormat="1" x14ac:dyDescent="0.25">
      <c r="C2650" s="80"/>
      <c r="G2650" s="62"/>
      <c r="R2650" s="162"/>
    </row>
    <row r="2651" spans="3:18" s="58" customFormat="1" x14ac:dyDescent="0.25">
      <c r="C2651" s="80"/>
      <c r="G2651" s="62"/>
      <c r="R2651" s="162"/>
    </row>
    <row r="2652" spans="3:18" s="58" customFormat="1" x14ac:dyDescent="0.25">
      <c r="C2652" s="80"/>
      <c r="G2652" s="62"/>
      <c r="R2652" s="162"/>
    </row>
    <row r="2653" spans="3:18" s="58" customFormat="1" x14ac:dyDescent="0.25">
      <c r="C2653" s="80"/>
      <c r="G2653" s="62"/>
      <c r="R2653" s="162"/>
    </row>
    <row r="2654" spans="3:18" s="58" customFormat="1" x14ac:dyDescent="0.25">
      <c r="C2654" s="80"/>
      <c r="G2654" s="62"/>
      <c r="R2654" s="162"/>
    </row>
    <row r="2655" spans="3:18" s="58" customFormat="1" x14ac:dyDescent="0.25">
      <c r="C2655" s="80"/>
      <c r="G2655" s="62"/>
      <c r="R2655" s="162"/>
    </row>
    <row r="2656" spans="3:18" s="58" customFormat="1" x14ac:dyDescent="0.25">
      <c r="C2656" s="80"/>
      <c r="G2656" s="62"/>
      <c r="R2656" s="162"/>
    </row>
    <row r="2657" spans="3:18" s="58" customFormat="1" x14ac:dyDescent="0.25">
      <c r="C2657" s="80"/>
      <c r="G2657" s="62"/>
      <c r="R2657" s="162"/>
    </row>
    <row r="2658" spans="3:18" s="58" customFormat="1" x14ac:dyDescent="0.25">
      <c r="C2658" s="80"/>
      <c r="G2658" s="62"/>
      <c r="R2658" s="162"/>
    </row>
    <row r="2659" spans="3:18" s="58" customFormat="1" x14ac:dyDescent="0.25">
      <c r="C2659" s="80"/>
      <c r="G2659" s="62"/>
      <c r="R2659" s="162"/>
    </row>
    <row r="2660" spans="3:18" s="58" customFormat="1" x14ac:dyDescent="0.25">
      <c r="C2660" s="80"/>
      <c r="G2660" s="62"/>
      <c r="R2660" s="162"/>
    </row>
    <row r="2661" spans="3:18" s="58" customFormat="1" x14ac:dyDescent="0.25">
      <c r="C2661" s="80"/>
      <c r="G2661" s="62"/>
      <c r="R2661" s="162"/>
    </row>
    <row r="2662" spans="3:18" s="58" customFormat="1" x14ac:dyDescent="0.25">
      <c r="C2662" s="80"/>
      <c r="G2662" s="62"/>
      <c r="R2662" s="162"/>
    </row>
    <row r="2663" spans="3:18" s="58" customFormat="1" x14ac:dyDescent="0.25">
      <c r="C2663" s="80"/>
      <c r="G2663" s="62"/>
      <c r="R2663" s="162"/>
    </row>
    <row r="2664" spans="3:18" s="58" customFormat="1" x14ac:dyDescent="0.25">
      <c r="C2664" s="80"/>
      <c r="G2664" s="62"/>
      <c r="R2664" s="162"/>
    </row>
    <row r="2665" spans="3:18" s="58" customFormat="1" x14ac:dyDescent="0.25">
      <c r="C2665" s="80"/>
      <c r="G2665" s="62"/>
      <c r="R2665" s="162"/>
    </row>
    <row r="2666" spans="3:18" s="58" customFormat="1" x14ac:dyDescent="0.25">
      <c r="C2666" s="80"/>
      <c r="G2666" s="62"/>
      <c r="R2666" s="162"/>
    </row>
    <row r="2667" spans="3:18" s="58" customFormat="1" x14ac:dyDescent="0.25">
      <c r="C2667" s="80"/>
      <c r="G2667" s="62"/>
      <c r="R2667" s="162"/>
    </row>
    <row r="2668" spans="3:18" s="58" customFormat="1" x14ac:dyDescent="0.25">
      <c r="C2668" s="80"/>
      <c r="G2668" s="62"/>
      <c r="R2668" s="162"/>
    </row>
    <row r="2669" spans="3:18" s="58" customFormat="1" x14ac:dyDescent="0.25">
      <c r="C2669" s="80"/>
      <c r="G2669" s="62"/>
      <c r="R2669" s="162"/>
    </row>
    <row r="2670" spans="3:18" s="58" customFormat="1" x14ac:dyDescent="0.25">
      <c r="C2670" s="80"/>
      <c r="G2670" s="62"/>
      <c r="R2670" s="162"/>
    </row>
    <row r="2671" spans="3:18" s="58" customFormat="1" x14ac:dyDescent="0.25">
      <c r="C2671" s="80"/>
      <c r="G2671" s="62"/>
      <c r="R2671" s="162"/>
    </row>
    <row r="2672" spans="3:18" s="58" customFormat="1" x14ac:dyDescent="0.25">
      <c r="C2672" s="80"/>
      <c r="G2672" s="62"/>
      <c r="R2672" s="162"/>
    </row>
    <row r="2673" spans="3:18" s="58" customFormat="1" x14ac:dyDescent="0.25">
      <c r="C2673" s="80"/>
      <c r="G2673" s="62"/>
      <c r="R2673" s="162"/>
    </row>
    <row r="2674" spans="3:18" s="58" customFormat="1" x14ac:dyDescent="0.25">
      <c r="C2674" s="80"/>
      <c r="G2674" s="62"/>
      <c r="R2674" s="162"/>
    </row>
    <row r="2675" spans="3:18" s="58" customFormat="1" x14ac:dyDescent="0.25">
      <c r="C2675" s="80"/>
      <c r="G2675" s="62"/>
      <c r="R2675" s="162"/>
    </row>
    <row r="2676" spans="3:18" s="58" customFormat="1" x14ac:dyDescent="0.25">
      <c r="C2676" s="80"/>
      <c r="G2676" s="62"/>
      <c r="R2676" s="162"/>
    </row>
    <row r="2677" spans="3:18" s="58" customFormat="1" x14ac:dyDescent="0.25">
      <c r="C2677" s="80"/>
      <c r="G2677" s="62"/>
      <c r="R2677" s="162"/>
    </row>
    <row r="2678" spans="3:18" s="58" customFormat="1" x14ac:dyDescent="0.25">
      <c r="C2678" s="80"/>
      <c r="G2678" s="62"/>
      <c r="R2678" s="162"/>
    </row>
    <row r="2679" spans="3:18" s="58" customFormat="1" x14ac:dyDescent="0.25">
      <c r="C2679" s="80"/>
      <c r="G2679" s="62"/>
      <c r="R2679" s="162"/>
    </row>
    <row r="2680" spans="3:18" s="58" customFormat="1" x14ac:dyDescent="0.25">
      <c r="C2680" s="80"/>
      <c r="G2680" s="62"/>
      <c r="R2680" s="162"/>
    </row>
    <row r="2681" spans="3:18" s="58" customFormat="1" x14ac:dyDescent="0.25">
      <c r="C2681" s="80"/>
      <c r="G2681" s="62"/>
      <c r="R2681" s="162"/>
    </row>
    <row r="2682" spans="3:18" s="58" customFormat="1" x14ac:dyDescent="0.25">
      <c r="C2682" s="80"/>
      <c r="G2682" s="62"/>
      <c r="R2682" s="162"/>
    </row>
    <row r="2683" spans="3:18" s="58" customFormat="1" x14ac:dyDescent="0.25">
      <c r="C2683" s="80"/>
      <c r="G2683" s="62"/>
      <c r="R2683" s="162"/>
    </row>
    <row r="2684" spans="3:18" s="58" customFormat="1" x14ac:dyDescent="0.25">
      <c r="C2684" s="80"/>
      <c r="G2684" s="62"/>
      <c r="R2684" s="162"/>
    </row>
    <row r="2685" spans="3:18" s="58" customFormat="1" x14ac:dyDescent="0.25">
      <c r="C2685" s="80"/>
      <c r="G2685" s="62"/>
      <c r="R2685" s="162"/>
    </row>
    <row r="2686" spans="3:18" s="58" customFormat="1" x14ac:dyDescent="0.25">
      <c r="C2686" s="80"/>
      <c r="G2686" s="62"/>
      <c r="R2686" s="162"/>
    </row>
    <row r="2687" spans="3:18" s="58" customFormat="1" x14ac:dyDescent="0.25">
      <c r="C2687" s="80"/>
      <c r="G2687" s="62"/>
      <c r="R2687" s="162"/>
    </row>
    <row r="2688" spans="3:18" s="58" customFormat="1" x14ac:dyDescent="0.25">
      <c r="C2688" s="80"/>
      <c r="G2688" s="62"/>
      <c r="R2688" s="162"/>
    </row>
    <row r="2689" spans="3:18" s="58" customFormat="1" x14ac:dyDescent="0.25">
      <c r="C2689" s="80"/>
      <c r="G2689" s="62"/>
      <c r="R2689" s="162"/>
    </row>
    <row r="2690" spans="3:18" s="58" customFormat="1" x14ac:dyDescent="0.25">
      <c r="C2690" s="80"/>
      <c r="G2690" s="62"/>
      <c r="R2690" s="162"/>
    </row>
    <row r="2691" spans="3:18" s="58" customFormat="1" x14ac:dyDescent="0.25">
      <c r="C2691" s="80"/>
      <c r="G2691" s="62"/>
      <c r="R2691" s="162"/>
    </row>
    <row r="2692" spans="3:18" s="58" customFormat="1" x14ac:dyDescent="0.25">
      <c r="C2692" s="80"/>
      <c r="G2692" s="62"/>
      <c r="R2692" s="162"/>
    </row>
    <row r="2693" spans="3:18" s="58" customFormat="1" x14ac:dyDescent="0.25">
      <c r="C2693" s="80"/>
      <c r="G2693" s="62"/>
      <c r="R2693" s="162"/>
    </row>
    <row r="2694" spans="3:18" s="58" customFormat="1" x14ac:dyDescent="0.25">
      <c r="C2694" s="80"/>
      <c r="G2694" s="62"/>
      <c r="R2694" s="162"/>
    </row>
    <row r="2695" spans="3:18" s="58" customFormat="1" x14ac:dyDescent="0.25">
      <c r="C2695" s="80"/>
      <c r="G2695" s="62"/>
      <c r="R2695" s="162"/>
    </row>
    <row r="2696" spans="3:18" s="58" customFormat="1" x14ac:dyDescent="0.25">
      <c r="C2696" s="80"/>
      <c r="G2696" s="62"/>
      <c r="R2696" s="162"/>
    </row>
    <row r="2697" spans="3:18" s="58" customFormat="1" x14ac:dyDescent="0.25">
      <c r="C2697" s="80"/>
      <c r="G2697" s="62"/>
      <c r="R2697" s="162"/>
    </row>
    <row r="2698" spans="3:18" s="58" customFormat="1" x14ac:dyDescent="0.25">
      <c r="C2698" s="80"/>
      <c r="G2698" s="62"/>
      <c r="R2698" s="162"/>
    </row>
    <row r="2699" spans="3:18" s="58" customFormat="1" x14ac:dyDescent="0.25">
      <c r="C2699" s="80"/>
      <c r="G2699" s="62"/>
      <c r="R2699" s="162"/>
    </row>
    <row r="2700" spans="3:18" s="58" customFormat="1" x14ac:dyDescent="0.25">
      <c r="C2700" s="80"/>
      <c r="G2700" s="62"/>
      <c r="R2700" s="162"/>
    </row>
    <row r="2701" spans="3:18" s="58" customFormat="1" x14ac:dyDescent="0.25">
      <c r="C2701" s="80"/>
      <c r="G2701" s="62"/>
      <c r="R2701" s="162"/>
    </row>
    <row r="2702" spans="3:18" s="58" customFormat="1" x14ac:dyDescent="0.25">
      <c r="C2702" s="80"/>
      <c r="G2702" s="62"/>
      <c r="R2702" s="162"/>
    </row>
    <row r="2703" spans="3:18" s="58" customFormat="1" x14ac:dyDescent="0.25">
      <c r="C2703" s="80"/>
      <c r="G2703" s="62"/>
      <c r="R2703" s="162"/>
    </row>
    <row r="2704" spans="3:18" s="58" customFormat="1" x14ac:dyDescent="0.25">
      <c r="C2704" s="80"/>
      <c r="G2704" s="62"/>
      <c r="R2704" s="162"/>
    </row>
    <row r="2705" spans="3:18" s="58" customFormat="1" x14ac:dyDescent="0.25">
      <c r="C2705" s="80"/>
      <c r="G2705" s="62"/>
      <c r="R2705" s="162"/>
    </row>
    <row r="2706" spans="3:18" s="58" customFormat="1" x14ac:dyDescent="0.25">
      <c r="C2706" s="80"/>
      <c r="G2706" s="62"/>
      <c r="R2706" s="162"/>
    </row>
    <row r="2707" spans="3:18" s="58" customFormat="1" x14ac:dyDescent="0.25">
      <c r="C2707" s="80"/>
      <c r="G2707" s="62"/>
      <c r="R2707" s="162"/>
    </row>
    <row r="2708" spans="3:18" s="58" customFormat="1" x14ac:dyDescent="0.25">
      <c r="C2708" s="80"/>
      <c r="G2708" s="62"/>
      <c r="R2708" s="162"/>
    </row>
    <row r="2709" spans="3:18" s="58" customFormat="1" x14ac:dyDescent="0.25">
      <c r="C2709" s="80"/>
      <c r="G2709" s="62"/>
      <c r="R2709" s="162"/>
    </row>
    <row r="2710" spans="3:18" s="58" customFormat="1" x14ac:dyDescent="0.25">
      <c r="C2710" s="80"/>
      <c r="G2710" s="62"/>
      <c r="R2710" s="162"/>
    </row>
    <row r="2711" spans="3:18" s="58" customFormat="1" x14ac:dyDescent="0.25">
      <c r="C2711" s="80"/>
      <c r="G2711" s="62"/>
      <c r="R2711" s="162"/>
    </row>
    <row r="2712" spans="3:18" s="58" customFormat="1" x14ac:dyDescent="0.25">
      <c r="C2712" s="80"/>
      <c r="G2712" s="62"/>
      <c r="R2712" s="162"/>
    </row>
    <row r="2713" spans="3:18" s="58" customFormat="1" x14ac:dyDescent="0.25">
      <c r="C2713" s="80"/>
      <c r="G2713" s="62"/>
      <c r="R2713" s="162"/>
    </row>
    <row r="2714" spans="3:18" s="58" customFormat="1" x14ac:dyDescent="0.25">
      <c r="C2714" s="80"/>
      <c r="G2714" s="62"/>
      <c r="R2714" s="162"/>
    </row>
    <row r="2715" spans="3:18" s="58" customFormat="1" x14ac:dyDescent="0.25">
      <c r="C2715" s="80"/>
      <c r="G2715" s="62"/>
      <c r="R2715" s="162"/>
    </row>
    <row r="2716" spans="3:18" s="58" customFormat="1" x14ac:dyDescent="0.25">
      <c r="C2716" s="80"/>
      <c r="G2716" s="62"/>
      <c r="R2716" s="162"/>
    </row>
    <row r="2717" spans="3:18" s="58" customFormat="1" x14ac:dyDescent="0.25">
      <c r="C2717" s="80"/>
      <c r="G2717" s="62"/>
      <c r="R2717" s="162"/>
    </row>
    <row r="2718" spans="3:18" s="58" customFormat="1" x14ac:dyDescent="0.25">
      <c r="C2718" s="80"/>
      <c r="G2718" s="62"/>
      <c r="R2718" s="162"/>
    </row>
    <row r="2719" spans="3:18" s="58" customFormat="1" x14ac:dyDescent="0.25">
      <c r="C2719" s="80"/>
      <c r="G2719" s="62"/>
      <c r="R2719" s="162"/>
    </row>
    <row r="2720" spans="3:18" s="58" customFormat="1" x14ac:dyDescent="0.25">
      <c r="C2720" s="80"/>
      <c r="G2720" s="62"/>
      <c r="R2720" s="162"/>
    </row>
    <row r="2721" spans="3:18" s="58" customFormat="1" x14ac:dyDescent="0.25">
      <c r="C2721" s="80"/>
      <c r="G2721" s="62"/>
      <c r="R2721" s="162"/>
    </row>
    <row r="2722" spans="3:18" s="58" customFormat="1" x14ac:dyDescent="0.25">
      <c r="C2722" s="80"/>
      <c r="G2722" s="62"/>
      <c r="R2722" s="162"/>
    </row>
    <row r="2723" spans="3:18" s="58" customFormat="1" x14ac:dyDescent="0.25">
      <c r="C2723" s="80"/>
      <c r="G2723" s="62"/>
      <c r="R2723" s="162"/>
    </row>
    <row r="2724" spans="3:18" s="58" customFormat="1" x14ac:dyDescent="0.25">
      <c r="C2724" s="80"/>
      <c r="G2724" s="62"/>
      <c r="R2724" s="162"/>
    </row>
    <row r="2725" spans="3:18" s="58" customFormat="1" x14ac:dyDescent="0.25">
      <c r="C2725" s="80"/>
      <c r="G2725" s="62"/>
      <c r="R2725" s="162"/>
    </row>
    <row r="2726" spans="3:18" s="58" customFormat="1" x14ac:dyDescent="0.25">
      <c r="C2726" s="80"/>
      <c r="G2726" s="62"/>
      <c r="R2726" s="162"/>
    </row>
    <row r="2727" spans="3:18" s="58" customFormat="1" x14ac:dyDescent="0.25">
      <c r="C2727" s="80"/>
      <c r="G2727" s="62"/>
      <c r="R2727" s="162"/>
    </row>
    <row r="2728" spans="3:18" s="58" customFormat="1" x14ac:dyDescent="0.25">
      <c r="C2728" s="80"/>
      <c r="G2728" s="62"/>
      <c r="R2728" s="162"/>
    </row>
    <row r="2729" spans="3:18" s="58" customFormat="1" x14ac:dyDescent="0.25">
      <c r="C2729" s="80"/>
      <c r="G2729" s="62"/>
      <c r="R2729" s="162"/>
    </row>
    <row r="2730" spans="3:18" s="58" customFormat="1" x14ac:dyDescent="0.25">
      <c r="C2730" s="80"/>
      <c r="G2730" s="62"/>
      <c r="R2730" s="162"/>
    </row>
    <row r="2731" spans="3:18" s="58" customFormat="1" x14ac:dyDescent="0.25">
      <c r="C2731" s="80"/>
      <c r="G2731" s="62"/>
      <c r="R2731" s="162"/>
    </row>
    <row r="2732" spans="3:18" s="58" customFormat="1" x14ac:dyDescent="0.25">
      <c r="C2732" s="80"/>
      <c r="G2732" s="62"/>
      <c r="R2732" s="162"/>
    </row>
    <row r="2733" spans="3:18" s="58" customFormat="1" x14ac:dyDescent="0.25">
      <c r="C2733" s="80"/>
      <c r="G2733" s="62"/>
      <c r="R2733" s="162"/>
    </row>
    <row r="2734" spans="3:18" s="58" customFormat="1" x14ac:dyDescent="0.25">
      <c r="C2734" s="80"/>
      <c r="G2734" s="62"/>
      <c r="R2734" s="162"/>
    </row>
    <row r="2735" spans="3:18" s="58" customFormat="1" x14ac:dyDescent="0.25">
      <c r="C2735" s="80"/>
      <c r="G2735" s="62"/>
      <c r="R2735" s="162"/>
    </row>
    <row r="2736" spans="3:18" s="58" customFormat="1" x14ac:dyDescent="0.25">
      <c r="C2736" s="80"/>
      <c r="G2736" s="62"/>
      <c r="R2736" s="162"/>
    </row>
    <row r="2737" spans="3:18" s="58" customFormat="1" x14ac:dyDescent="0.25">
      <c r="C2737" s="80"/>
      <c r="G2737" s="62"/>
      <c r="R2737" s="162"/>
    </row>
    <row r="2738" spans="3:18" s="58" customFormat="1" x14ac:dyDescent="0.25">
      <c r="C2738" s="80"/>
      <c r="G2738" s="62"/>
      <c r="R2738" s="162"/>
    </row>
    <row r="2739" spans="3:18" s="58" customFormat="1" x14ac:dyDescent="0.25">
      <c r="C2739" s="80"/>
      <c r="G2739" s="62"/>
      <c r="R2739" s="162"/>
    </row>
    <row r="2740" spans="3:18" s="58" customFormat="1" x14ac:dyDescent="0.25">
      <c r="C2740" s="80"/>
      <c r="G2740" s="62"/>
      <c r="R2740" s="162"/>
    </row>
    <row r="2741" spans="3:18" s="58" customFormat="1" x14ac:dyDescent="0.25">
      <c r="C2741" s="80"/>
      <c r="G2741" s="62"/>
      <c r="R2741" s="162"/>
    </row>
    <row r="2742" spans="3:18" s="58" customFormat="1" x14ac:dyDescent="0.25">
      <c r="C2742" s="80"/>
      <c r="G2742" s="62"/>
      <c r="R2742" s="162"/>
    </row>
    <row r="2743" spans="3:18" s="58" customFormat="1" x14ac:dyDescent="0.25">
      <c r="C2743" s="80"/>
      <c r="G2743" s="62"/>
      <c r="R2743" s="162"/>
    </row>
    <row r="2744" spans="3:18" s="58" customFormat="1" x14ac:dyDescent="0.25">
      <c r="C2744" s="80"/>
      <c r="G2744" s="62"/>
      <c r="R2744" s="162"/>
    </row>
    <row r="2745" spans="3:18" s="58" customFormat="1" x14ac:dyDescent="0.25">
      <c r="C2745" s="80"/>
      <c r="G2745" s="62"/>
      <c r="R2745" s="162"/>
    </row>
    <row r="2746" spans="3:18" s="58" customFormat="1" x14ac:dyDescent="0.25">
      <c r="C2746" s="80"/>
      <c r="G2746" s="62"/>
      <c r="R2746" s="162"/>
    </row>
    <row r="2747" spans="3:18" s="58" customFormat="1" x14ac:dyDescent="0.25">
      <c r="C2747" s="80"/>
      <c r="G2747" s="62"/>
      <c r="R2747" s="162"/>
    </row>
    <row r="2748" spans="3:18" s="58" customFormat="1" x14ac:dyDescent="0.25">
      <c r="C2748" s="80"/>
      <c r="G2748" s="62"/>
      <c r="R2748" s="162"/>
    </row>
    <row r="2749" spans="3:18" s="58" customFormat="1" x14ac:dyDescent="0.25">
      <c r="C2749" s="80"/>
      <c r="G2749" s="62"/>
      <c r="R2749" s="162"/>
    </row>
    <row r="2750" spans="3:18" s="58" customFormat="1" x14ac:dyDescent="0.25">
      <c r="C2750" s="80"/>
      <c r="G2750" s="62"/>
      <c r="R2750" s="162"/>
    </row>
    <row r="2751" spans="3:18" s="58" customFormat="1" x14ac:dyDescent="0.25">
      <c r="C2751" s="80"/>
      <c r="G2751" s="62"/>
      <c r="R2751" s="162"/>
    </row>
    <row r="2752" spans="3:18" s="58" customFormat="1" x14ac:dyDescent="0.25">
      <c r="C2752" s="80"/>
      <c r="G2752" s="62"/>
      <c r="R2752" s="162"/>
    </row>
    <row r="2753" spans="3:18" s="58" customFormat="1" x14ac:dyDescent="0.25">
      <c r="C2753" s="80"/>
      <c r="G2753" s="62"/>
      <c r="R2753" s="162"/>
    </row>
    <row r="2754" spans="3:18" s="58" customFormat="1" x14ac:dyDescent="0.25">
      <c r="C2754" s="80"/>
      <c r="G2754" s="62"/>
      <c r="R2754" s="162"/>
    </row>
    <row r="2755" spans="3:18" s="58" customFormat="1" x14ac:dyDescent="0.25">
      <c r="C2755" s="80"/>
      <c r="G2755" s="62"/>
      <c r="R2755" s="162"/>
    </row>
    <row r="2756" spans="3:18" s="58" customFormat="1" x14ac:dyDescent="0.25">
      <c r="C2756" s="80"/>
      <c r="G2756" s="62"/>
      <c r="R2756" s="162"/>
    </row>
    <row r="2757" spans="3:18" s="58" customFormat="1" x14ac:dyDescent="0.25">
      <c r="C2757" s="80"/>
      <c r="G2757" s="62"/>
      <c r="R2757" s="162"/>
    </row>
    <row r="2758" spans="3:18" s="58" customFormat="1" x14ac:dyDescent="0.25">
      <c r="C2758" s="80"/>
      <c r="G2758" s="62"/>
      <c r="R2758" s="162"/>
    </row>
    <row r="2759" spans="3:18" s="58" customFormat="1" x14ac:dyDescent="0.25">
      <c r="C2759" s="80"/>
      <c r="G2759" s="62"/>
      <c r="R2759" s="162"/>
    </row>
    <row r="2760" spans="3:18" s="58" customFormat="1" x14ac:dyDescent="0.25">
      <c r="C2760" s="80"/>
      <c r="G2760" s="62"/>
      <c r="R2760" s="162"/>
    </row>
    <row r="2761" spans="3:18" s="58" customFormat="1" x14ac:dyDescent="0.25">
      <c r="C2761" s="80"/>
      <c r="G2761" s="62"/>
      <c r="R2761" s="162"/>
    </row>
    <row r="2762" spans="3:18" s="58" customFormat="1" x14ac:dyDescent="0.25">
      <c r="C2762" s="80"/>
      <c r="G2762" s="62"/>
      <c r="R2762" s="162"/>
    </row>
    <row r="2763" spans="3:18" s="58" customFormat="1" x14ac:dyDescent="0.25">
      <c r="C2763" s="80"/>
      <c r="G2763" s="62"/>
      <c r="R2763" s="162"/>
    </row>
    <row r="2764" spans="3:18" s="58" customFormat="1" x14ac:dyDescent="0.25">
      <c r="C2764" s="80"/>
      <c r="G2764" s="62"/>
      <c r="R2764" s="162"/>
    </row>
    <row r="2765" spans="3:18" s="58" customFormat="1" x14ac:dyDescent="0.25">
      <c r="C2765" s="80"/>
      <c r="G2765" s="62"/>
      <c r="R2765" s="162"/>
    </row>
    <row r="2766" spans="3:18" s="58" customFormat="1" x14ac:dyDescent="0.25">
      <c r="C2766" s="80"/>
      <c r="G2766" s="62"/>
      <c r="R2766" s="162"/>
    </row>
    <row r="2767" spans="3:18" s="58" customFormat="1" x14ac:dyDescent="0.25">
      <c r="C2767" s="80"/>
      <c r="G2767" s="62"/>
      <c r="R2767" s="162"/>
    </row>
    <row r="2768" spans="3:18" s="58" customFormat="1" x14ac:dyDescent="0.25">
      <c r="C2768" s="80"/>
      <c r="G2768" s="62"/>
      <c r="R2768" s="162"/>
    </row>
    <row r="2769" spans="3:18" s="58" customFormat="1" x14ac:dyDescent="0.25">
      <c r="C2769" s="80"/>
      <c r="G2769" s="62"/>
      <c r="R2769" s="162"/>
    </row>
    <row r="2770" spans="3:18" s="58" customFormat="1" x14ac:dyDescent="0.25">
      <c r="C2770" s="80"/>
      <c r="G2770" s="62"/>
      <c r="R2770" s="162"/>
    </row>
    <row r="2771" spans="3:18" s="58" customFormat="1" x14ac:dyDescent="0.25">
      <c r="C2771" s="80"/>
      <c r="G2771" s="62"/>
      <c r="R2771" s="162"/>
    </row>
    <row r="2772" spans="3:18" s="58" customFormat="1" x14ac:dyDescent="0.25">
      <c r="C2772" s="80"/>
      <c r="G2772" s="62"/>
      <c r="R2772" s="162"/>
    </row>
    <row r="2773" spans="3:18" s="58" customFormat="1" x14ac:dyDescent="0.25">
      <c r="C2773" s="80"/>
      <c r="G2773" s="62"/>
      <c r="R2773" s="162"/>
    </row>
    <row r="2774" spans="3:18" s="58" customFormat="1" x14ac:dyDescent="0.25">
      <c r="C2774" s="80"/>
      <c r="G2774" s="62"/>
      <c r="R2774" s="162"/>
    </row>
    <row r="2775" spans="3:18" s="58" customFormat="1" x14ac:dyDescent="0.25">
      <c r="C2775" s="80"/>
      <c r="G2775" s="62"/>
      <c r="R2775" s="162"/>
    </row>
    <row r="2776" spans="3:18" s="58" customFormat="1" x14ac:dyDescent="0.25">
      <c r="C2776" s="80"/>
      <c r="G2776" s="62"/>
      <c r="R2776" s="162"/>
    </row>
    <row r="2777" spans="3:18" s="58" customFormat="1" x14ac:dyDescent="0.25">
      <c r="C2777" s="80"/>
      <c r="G2777" s="62"/>
      <c r="R2777" s="162"/>
    </row>
    <row r="2778" spans="3:18" s="58" customFormat="1" x14ac:dyDescent="0.25">
      <c r="C2778" s="80"/>
      <c r="G2778" s="62"/>
      <c r="R2778" s="162"/>
    </row>
    <row r="2779" spans="3:18" s="58" customFormat="1" x14ac:dyDescent="0.25">
      <c r="C2779" s="80"/>
      <c r="G2779" s="62"/>
      <c r="R2779" s="162"/>
    </row>
    <row r="2780" spans="3:18" s="58" customFormat="1" x14ac:dyDescent="0.25">
      <c r="C2780" s="80"/>
      <c r="G2780" s="62"/>
      <c r="R2780" s="162"/>
    </row>
    <row r="2781" spans="3:18" s="58" customFormat="1" x14ac:dyDescent="0.25">
      <c r="C2781" s="80"/>
      <c r="G2781" s="62"/>
      <c r="R2781" s="162"/>
    </row>
    <row r="2782" spans="3:18" s="58" customFormat="1" x14ac:dyDescent="0.25">
      <c r="C2782" s="80"/>
      <c r="G2782" s="62"/>
      <c r="R2782" s="162"/>
    </row>
    <row r="2783" spans="3:18" s="58" customFormat="1" x14ac:dyDescent="0.25">
      <c r="C2783" s="80"/>
      <c r="G2783" s="62"/>
      <c r="R2783" s="162"/>
    </row>
    <row r="2784" spans="3:18" s="58" customFormat="1" x14ac:dyDescent="0.25">
      <c r="C2784" s="80"/>
      <c r="G2784" s="62"/>
      <c r="R2784" s="162"/>
    </row>
    <row r="2785" spans="3:18" s="58" customFormat="1" x14ac:dyDescent="0.25">
      <c r="C2785" s="80"/>
      <c r="G2785" s="62"/>
      <c r="R2785" s="162"/>
    </row>
    <row r="2786" spans="3:18" s="58" customFormat="1" x14ac:dyDescent="0.25">
      <c r="C2786" s="80"/>
      <c r="G2786" s="62"/>
      <c r="R2786" s="162"/>
    </row>
    <row r="2787" spans="3:18" s="58" customFormat="1" x14ac:dyDescent="0.25">
      <c r="C2787" s="80"/>
      <c r="G2787" s="62"/>
      <c r="R2787" s="162"/>
    </row>
    <row r="2788" spans="3:18" s="58" customFormat="1" x14ac:dyDescent="0.25">
      <c r="C2788" s="80"/>
      <c r="G2788" s="62"/>
      <c r="R2788" s="162"/>
    </row>
    <row r="2789" spans="3:18" s="58" customFormat="1" x14ac:dyDescent="0.25">
      <c r="C2789" s="80"/>
      <c r="G2789" s="62"/>
      <c r="R2789" s="162"/>
    </row>
    <row r="2790" spans="3:18" s="58" customFormat="1" x14ac:dyDescent="0.25">
      <c r="C2790" s="80"/>
      <c r="G2790" s="62"/>
      <c r="R2790" s="162"/>
    </row>
    <row r="2791" spans="3:18" s="58" customFormat="1" x14ac:dyDescent="0.25">
      <c r="C2791" s="80"/>
      <c r="G2791" s="62"/>
      <c r="R2791" s="162"/>
    </row>
    <row r="2792" spans="3:18" s="58" customFormat="1" x14ac:dyDescent="0.25">
      <c r="C2792" s="80"/>
      <c r="G2792" s="62"/>
      <c r="R2792" s="162"/>
    </row>
    <row r="2793" spans="3:18" s="58" customFormat="1" x14ac:dyDescent="0.25">
      <c r="C2793" s="80"/>
      <c r="G2793" s="62"/>
      <c r="R2793" s="162"/>
    </row>
    <row r="2794" spans="3:18" s="58" customFormat="1" x14ac:dyDescent="0.25">
      <c r="C2794" s="80"/>
      <c r="G2794" s="62"/>
      <c r="R2794" s="162"/>
    </row>
    <row r="2795" spans="3:18" s="58" customFormat="1" x14ac:dyDescent="0.25">
      <c r="C2795" s="80"/>
      <c r="G2795" s="62"/>
      <c r="R2795" s="162"/>
    </row>
    <row r="2796" spans="3:18" s="58" customFormat="1" x14ac:dyDescent="0.25">
      <c r="C2796" s="80"/>
      <c r="G2796" s="62"/>
      <c r="R2796" s="162"/>
    </row>
    <row r="2797" spans="3:18" s="58" customFormat="1" x14ac:dyDescent="0.25">
      <c r="C2797" s="80"/>
      <c r="G2797" s="62"/>
      <c r="R2797" s="162"/>
    </row>
    <row r="2798" spans="3:18" s="58" customFormat="1" x14ac:dyDescent="0.25">
      <c r="C2798" s="80"/>
      <c r="G2798" s="62"/>
      <c r="R2798" s="162"/>
    </row>
    <row r="2799" spans="3:18" s="58" customFormat="1" x14ac:dyDescent="0.25">
      <c r="C2799" s="80"/>
      <c r="G2799" s="62"/>
      <c r="R2799" s="162"/>
    </row>
    <row r="2800" spans="3:18" s="58" customFormat="1" x14ac:dyDescent="0.25">
      <c r="C2800" s="80"/>
      <c r="G2800" s="62"/>
      <c r="R2800" s="162"/>
    </row>
    <row r="2801" spans="3:18" s="58" customFormat="1" x14ac:dyDescent="0.25">
      <c r="C2801" s="80"/>
      <c r="G2801" s="62"/>
      <c r="R2801" s="162"/>
    </row>
    <row r="2802" spans="3:18" s="58" customFormat="1" x14ac:dyDescent="0.25">
      <c r="C2802" s="80"/>
      <c r="G2802" s="62"/>
      <c r="R2802" s="162"/>
    </row>
    <row r="2803" spans="3:18" s="58" customFormat="1" x14ac:dyDescent="0.25">
      <c r="C2803" s="80"/>
      <c r="G2803" s="62"/>
      <c r="R2803" s="162"/>
    </row>
    <row r="2804" spans="3:18" s="58" customFormat="1" x14ac:dyDescent="0.25">
      <c r="C2804" s="80"/>
      <c r="G2804" s="62"/>
      <c r="R2804" s="162"/>
    </row>
    <row r="2805" spans="3:18" s="58" customFormat="1" x14ac:dyDescent="0.25">
      <c r="C2805" s="80"/>
      <c r="G2805" s="62"/>
      <c r="R2805" s="162"/>
    </row>
    <row r="2806" spans="3:18" s="58" customFormat="1" x14ac:dyDescent="0.25">
      <c r="C2806" s="80"/>
      <c r="G2806" s="62"/>
      <c r="R2806" s="162"/>
    </row>
    <row r="2807" spans="3:18" s="58" customFormat="1" x14ac:dyDescent="0.25">
      <c r="C2807" s="80"/>
      <c r="G2807" s="62"/>
      <c r="R2807" s="162"/>
    </row>
    <row r="2808" spans="3:18" s="58" customFormat="1" x14ac:dyDescent="0.25">
      <c r="C2808" s="80"/>
      <c r="G2808" s="62"/>
      <c r="R2808" s="162"/>
    </row>
    <row r="2809" spans="3:18" s="58" customFormat="1" x14ac:dyDescent="0.25">
      <c r="C2809" s="80"/>
      <c r="G2809" s="62"/>
      <c r="R2809" s="162"/>
    </row>
    <row r="2810" spans="3:18" s="58" customFormat="1" x14ac:dyDescent="0.25">
      <c r="C2810" s="80"/>
      <c r="G2810" s="62"/>
      <c r="R2810" s="162"/>
    </row>
    <row r="2811" spans="3:18" s="58" customFormat="1" x14ac:dyDescent="0.25">
      <c r="C2811" s="80"/>
      <c r="G2811" s="62"/>
      <c r="R2811" s="162"/>
    </row>
    <row r="2812" spans="3:18" s="58" customFormat="1" x14ac:dyDescent="0.25">
      <c r="C2812" s="80"/>
      <c r="G2812" s="62"/>
      <c r="R2812" s="162"/>
    </row>
    <row r="2813" spans="3:18" s="58" customFormat="1" x14ac:dyDescent="0.25">
      <c r="C2813" s="80"/>
      <c r="G2813" s="62"/>
      <c r="R2813" s="162"/>
    </row>
    <row r="2814" spans="3:18" s="58" customFormat="1" x14ac:dyDescent="0.25">
      <c r="C2814" s="80"/>
      <c r="G2814" s="62"/>
      <c r="R2814" s="162"/>
    </row>
    <row r="2815" spans="3:18" s="58" customFormat="1" x14ac:dyDescent="0.25">
      <c r="C2815" s="80"/>
      <c r="G2815" s="62"/>
      <c r="R2815" s="162"/>
    </row>
    <row r="2816" spans="3:18" s="58" customFormat="1" x14ac:dyDescent="0.25">
      <c r="C2816" s="80"/>
      <c r="G2816" s="62"/>
      <c r="R2816" s="162"/>
    </row>
    <row r="2817" spans="3:18" s="58" customFormat="1" x14ac:dyDescent="0.25">
      <c r="C2817" s="80"/>
      <c r="G2817" s="62"/>
      <c r="R2817" s="162"/>
    </row>
    <row r="2818" spans="3:18" s="58" customFormat="1" x14ac:dyDescent="0.25">
      <c r="C2818" s="80"/>
      <c r="G2818" s="62"/>
      <c r="R2818" s="162"/>
    </row>
    <row r="2819" spans="3:18" s="58" customFormat="1" x14ac:dyDescent="0.25">
      <c r="C2819" s="80"/>
      <c r="G2819" s="62"/>
      <c r="R2819" s="162"/>
    </row>
    <row r="2820" spans="3:18" s="58" customFormat="1" x14ac:dyDescent="0.25">
      <c r="C2820" s="80"/>
      <c r="G2820" s="62"/>
      <c r="R2820" s="162"/>
    </row>
    <row r="2821" spans="3:18" s="58" customFormat="1" x14ac:dyDescent="0.25">
      <c r="C2821" s="80"/>
      <c r="G2821" s="62"/>
      <c r="R2821" s="162"/>
    </row>
    <row r="2822" spans="3:18" s="58" customFormat="1" x14ac:dyDescent="0.25">
      <c r="C2822" s="80"/>
      <c r="G2822" s="62"/>
      <c r="R2822" s="162"/>
    </row>
    <row r="2823" spans="3:18" s="58" customFormat="1" x14ac:dyDescent="0.25">
      <c r="C2823" s="80"/>
      <c r="G2823" s="62"/>
      <c r="R2823" s="162"/>
    </row>
    <row r="2824" spans="3:18" s="58" customFormat="1" x14ac:dyDescent="0.25">
      <c r="C2824" s="80"/>
      <c r="G2824" s="62"/>
      <c r="R2824" s="162"/>
    </row>
    <row r="2825" spans="3:18" s="58" customFormat="1" x14ac:dyDescent="0.25">
      <c r="C2825" s="80"/>
      <c r="G2825" s="62"/>
      <c r="R2825" s="162"/>
    </row>
    <row r="2826" spans="3:18" s="58" customFormat="1" x14ac:dyDescent="0.25">
      <c r="C2826" s="80"/>
      <c r="G2826" s="62"/>
      <c r="R2826" s="162"/>
    </row>
    <row r="2827" spans="3:18" s="58" customFormat="1" x14ac:dyDescent="0.25">
      <c r="C2827" s="80"/>
      <c r="G2827" s="62"/>
      <c r="R2827" s="162"/>
    </row>
    <row r="2828" spans="3:18" s="58" customFormat="1" x14ac:dyDescent="0.25">
      <c r="C2828" s="80"/>
      <c r="G2828" s="62"/>
      <c r="R2828" s="162"/>
    </row>
    <row r="2829" spans="3:18" s="58" customFormat="1" x14ac:dyDescent="0.25">
      <c r="C2829" s="80"/>
      <c r="G2829" s="62"/>
      <c r="R2829" s="162"/>
    </row>
    <row r="2830" spans="3:18" s="58" customFormat="1" x14ac:dyDescent="0.25">
      <c r="C2830" s="80"/>
      <c r="G2830" s="62"/>
      <c r="R2830" s="162"/>
    </row>
    <row r="2831" spans="3:18" s="58" customFormat="1" x14ac:dyDescent="0.25">
      <c r="C2831" s="80"/>
      <c r="G2831" s="62"/>
      <c r="R2831" s="162"/>
    </row>
    <row r="2832" spans="3:18" s="58" customFormat="1" x14ac:dyDescent="0.25">
      <c r="C2832" s="80"/>
      <c r="G2832" s="62"/>
      <c r="R2832" s="162"/>
    </row>
    <row r="2833" spans="3:18" s="58" customFormat="1" x14ac:dyDescent="0.25">
      <c r="C2833" s="80"/>
      <c r="G2833" s="62"/>
      <c r="R2833" s="162"/>
    </row>
    <row r="2834" spans="3:18" s="58" customFormat="1" x14ac:dyDescent="0.25">
      <c r="C2834" s="80"/>
      <c r="G2834" s="62"/>
      <c r="R2834" s="162"/>
    </row>
    <row r="2835" spans="3:18" s="58" customFormat="1" x14ac:dyDescent="0.25">
      <c r="C2835" s="80"/>
      <c r="G2835" s="62"/>
      <c r="R2835" s="162"/>
    </row>
    <row r="2836" spans="3:18" s="58" customFormat="1" x14ac:dyDescent="0.25">
      <c r="C2836" s="80"/>
      <c r="G2836" s="62"/>
      <c r="R2836" s="162"/>
    </row>
    <row r="2837" spans="3:18" s="58" customFormat="1" x14ac:dyDescent="0.25">
      <c r="C2837" s="80"/>
      <c r="G2837" s="62"/>
      <c r="R2837" s="162"/>
    </row>
    <row r="2838" spans="3:18" s="58" customFormat="1" x14ac:dyDescent="0.25">
      <c r="C2838" s="80"/>
      <c r="G2838" s="62"/>
      <c r="R2838" s="162"/>
    </row>
    <row r="2839" spans="3:18" s="58" customFormat="1" x14ac:dyDescent="0.25">
      <c r="C2839" s="80"/>
      <c r="G2839" s="62"/>
      <c r="R2839" s="162"/>
    </row>
    <row r="2840" spans="3:18" s="58" customFormat="1" x14ac:dyDescent="0.25">
      <c r="C2840" s="80"/>
      <c r="G2840" s="62"/>
      <c r="R2840" s="162"/>
    </row>
    <row r="2841" spans="3:18" s="58" customFormat="1" x14ac:dyDescent="0.25">
      <c r="C2841" s="80"/>
      <c r="G2841" s="62"/>
      <c r="R2841" s="162"/>
    </row>
    <row r="2842" spans="3:18" s="58" customFormat="1" x14ac:dyDescent="0.25">
      <c r="C2842" s="80"/>
      <c r="G2842" s="62"/>
      <c r="R2842" s="162"/>
    </row>
    <row r="2843" spans="3:18" s="58" customFormat="1" x14ac:dyDescent="0.25">
      <c r="C2843" s="80"/>
      <c r="G2843" s="62"/>
      <c r="R2843" s="162"/>
    </row>
    <row r="2844" spans="3:18" s="58" customFormat="1" x14ac:dyDescent="0.25">
      <c r="C2844" s="80"/>
      <c r="G2844" s="62"/>
      <c r="R2844" s="162"/>
    </row>
    <row r="2845" spans="3:18" s="58" customFormat="1" x14ac:dyDescent="0.25">
      <c r="C2845" s="80"/>
      <c r="G2845" s="62"/>
      <c r="R2845" s="162"/>
    </row>
    <row r="2846" spans="3:18" s="58" customFormat="1" x14ac:dyDescent="0.25">
      <c r="C2846" s="80"/>
      <c r="G2846" s="62"/>
      <c r="R2846" s="162"/>
    </row>
    <row r="2847" spans="3:18" s="58" customFormat="1" x14ac:dyDescent="0.25">
      <c r="C2847" s="80"/>
      <c r="G2847" s="62"/>
      <c r="R2847" s="162"/>
    </row>
    <row r="2848" spans="3:18" s="58" customFormat="1" x14ac:dyDescent="0.25">
      <c r="C2848" s="80"/>
      <c r="G2848" s="62"/>
      <c r="R2848" s="162"/>
    </row>
    <row r="2849" spans="3:18" s="58" customFormat="1" x14ac:dyDescent="0.25">
      <c r="C2849" s="80"/>
      <c r="G2849" s="62"/>
      <c r="R2849" s="162"/>
    </row>
    <row r="2850" spans="3:18" s="58" customFormat="1" x14ac:dyDescent="0.25">
      <c r="C2850" s="80"/>
      <c r="G2850" s="62"/>
      <c r="R2850" s="162"/>
    </row>
    <row r="2851" spans="3:18" s="58" customFormat="1" x14ac:dyDescent="0.25">
      <c r="C2851" s="80"/>
      <c r="G2851" s="62"/>
      <c r="R2851" s="162"/>
    </row>
    <row r="2852" spans="3:18" s="58" customFormat="1" x14ac:dyDescent="0.25">
      <c r="C2852" s="80"/>
      <c r="G2852" s="62"/>
      <c r="R2852" s="162"/>
    </row>
    <row r="2853" spans="3:18" s="58" customFormat="1" x14ac:dyDescent="0.25">
      <c r="C2853" s="80"/>
      <c r="G2853" s="62"/>
      <c r="R2853" s="162"/>
    </row>
    <row r="2854" spans="3:18" s="58" customFormat="1" x14ac:dyDescent="0.25">
      <c r="C2854" s="80"/>
      <c r="G2854" s="62"/>
      <c r="R2854" s="162"/>
    </row>
    <row r="2855" spans="3:18" s="58" customFormat="1" x14ac:dyDescent="0.25">
      <c r="C2855" s="80"/>
      <c r="G2855" s="62"/>
      <c r="R2855" s="162"/>
    </row>
    <row r="2856" spans="3:18" s="58" customFormat="1" x14ac:dyDescent="0.25">
      <c r="C2856" s="80"/>
      <c r="G2856" s="62"/>
      <c r="R2856" s="162"/>
    </row>
    <row r="2857" spans="3:18" s="58" customFormat="1" x14ac:dyDescent="0.25">
      <c r="C2857" s="80"/>
      <c r="G2857" s="62"/>
      <c r="R2857" s="162"/>
    </row>
    <row r="2858" spans="3:18" s="58" customFormat="1" x14ac:dyDescent="0.25">
      <c r="C2858" s="80"/>
      <c r="G2858" s="62"/>
      <c r="R2858" s="162"/>
    </row>
    <row r="2859" spans="3:18" s="58" customFormat="1" x14ac:dyDescent="0.25">
      <c r="C2859" s="80"/>
      <c r="G2859" s="62"/>
      <c r="R2859" s="162"/>
    </row>
    <row r="2860" spans="3:18" s="58" customFormat="1" x14ac:dyDescent="0.25">
      <c r="C2860" s="80"/>
      <c r="G2860" s="62"/>
      <c r="R2860" s="162"/>
    </row>
    <row r="2861" spans="3:18" s="58" customFormat="1" x14ac:dyDescent="0.25">
      <c r="C2861" s="80"/>
      <c r="G2861" s="62"/>
      <c r="R2861" s="162"/>
    </row>
    <row r="2862" spans="3:18" s="58" customFormat="1" x14ac:dyDescent="0.25">
      <c r="C2862" s="80"/>
      <c r="G2862" s="62"/>
      <c r="R2862" s="162"/>
    </row>
    <row r="2863" spans="3:18" s="58" customFormat="1" x14ac:dyDescent="0.25">
      <c r="C2863" s="80"/>
      <c r="G2863" s="62"/>
      <c r="R2863" s="162"/>
    </row>
    <row r="2864" spans="3:18" s="58" customFormat="1" x14ac:dyDescent="0.25">
      <c r="C2864" s="80"/>
      <c r="G2864" s="62"/>
      <c r="R2864" s="162"/>
    </row>
    <row r="2865" spans="3:18" s="58" customFormat="1" x14ac:dyDescent="0.25">
      <c r="C2865" s="80"/>
      <c r="G2865" s="62"/>
      <c r="R2865" s="162"/>
    </row>
    <row r="2866" spans="3:18" s="58" customFormat="1" x14ac:dyDescent="0.25">
      <c r="C2866" s="80"/>
      <c r="G2866" s="62"/>
      <c r="R2866" s="162"/>
    </row>
    <row r="2867" spans="3:18" s="58" customFormat="1" x14ac:dyDescent="0.25">
      <c r="C2867" s="80"/>
      <c r="G2867" s="62"/>
      <c r="R2867" s="162"/>
    </row>
    <row r="2868" spans="3:18" s="58" customFormat="1" x14ac:dyDescent="0.25">
      <c r="C2868" s="80"/>
      <c r="G2868" s="62"/>
      <c r="R2868" s="162"/>
    </row>
    <row r="2869" spans="3:18" s="58" customFormat="1" x14ac:dyDescent="0.25">
      <c r="C2869" s="80"/>
      <c r="G2869" s="62"/>
      <c r="R2869" s="162"/>
    </row>
    <row r="2870" spans="3:18" s="58" customFormat="1" x14ac:dyDescent="0.25">
      <c r="C2870" s="80"/>
      <c r="G2870" s="62"/>
      <c r="R2870" s="162"/>
    </row>
    <row r="2871" spans="3:18" s="58" customFormat="1" x14ac:dyDescent="0.25">
      <c r="C2871" s="80"/>
      <c r="G2871" s="62"/>
      <c r="R2871" s="162"/>
    </row>
    <row r="2872" spans="3:18" s="58" customFormat="1" x14ac:dyDescent="0.25">
      <c r="C2872" s="80"/>
      <c r="G2872" s="62"/>
      <c r="R2872" s="162"/>
    </row>
    <row r="2873" spans="3:18" s="58" customFormat="1" x14ac:dyDescent="0.25">
      <c r="C2873" s="80"/>
      <c r="G2873" s="62"/>
      <c r="R2873" s="162"/>
    </row>
    <row r="2874" spans="3:18" s="58" customFormat="1" x14ac:dyDescent="0.25">
      <c r="C2874" s="80"/>
      <c r="G2874" s="62"/>
      <c r="R2874" s="162"/>
    </row>
    <row r="2875" spans="3:18" s="58" customFormat="1" x14ac:dyDescent="0.25">
      <c r="C2875" s="80"/>
      <c r="G2875" s="62"/>
      <c r="R2875" s="162"/>
    </row>
    <row r="2876" spans="3:18" s="58" customFormat="1" x14ac:dyDescent="0.25">
      <c r="C2876" s="80"/>
      <c r="G2876" s="62"/>
      <c r="R2876" s="162"/>
    </row>
    <row r="2877" spans="3:18" s="58" customFormat="1" x14ac:dyDescent="0.25">
      <c r="C2877" s="80"/>
      <c r="G2877" s="62"/>
      <c r="R2877" s="162"/>
    </row>
    <row r="2878" spans="3:18" s="58" customFormat="1" x14ac:dyDescent="0.25">
      <c r="C2878" s="80"/>
      <c r="G2878" s="62"/>
      <c r="R2878" s="162"/>
    </row>
    <row r="2879" spans="3:18" s="58" customFormat="1" x14ac:dyDescent="0.25">
      <c r="C2879" s="80"/>
      <c r="G2879" s="62"/>
      <c r="R2879" s="162"/>
    </row>
    <row r="2880" spans="3:18" s="58" customFormat="1" x14ac:dyDescent="0.25">
      <c r="C2880" s="80"/>
      <c r="G2880" s="62"/>
      <c r="R2880" s="162"/>
    </row>
    <row r="2881" spans="3:18" s="58" customFormat="1" x14ac:dyDescent="0.25">
      <c r="C2881" s="80"/>
      <c r="G2881" s="62"/>
      <c r="R2881" s="162"/>
    </row>
    <row r="2882" spans="3:18" s="58" customFormat="1" x14ac:dyDescent="0.25">
      <c r="C2882" s="80"/>
      <c r="G2882" s="62"/>
      <c r="R2882" s="162"/>
    </row>
    <row r="2883" spans="3:18" s="58" customFormat="1" x14ac:dyDescent="0.25">
      <c r="C2883" s="80"/>
      <c r="G2883" s="62"/>
      <c r="R2883" s="162"/>
    </row>
    <row r="2884" spans="3:18" s="58" customFormat="1" x14ac:dyDescent="0.25">
      <c r="C2884" s="80"/>
      <c r="G2884" s="62"/>
      <c r="R2884" s="162"/>
    </row>
    <row r="2885" spans="3:18" s="58" customFormat="1" x14ac:dyDescent="0.25">
      <c r="C2885" s="80"/>
      <c r="G2885" s="62"/>
      <c r="R2885" s="162"/>
    </row>
    <row r="2886" spans="3:18" s="58" customFormat="1" x14ac:dyDescent="0.25">
      <c r="C2886" s="80"/>
      <c r="G2886" s="62"/>
      <c r="R2886" s="162"/>
    </row>
    <row r="2887" spans="3:18" s="58" customFormat="1" x14ac:dyDescent="0.25">
      <c r="C2887" s="80"/>
      <c r="G2887" s="62"/>
      <c r="R2887" s="162"/>
    </row>
    <row r="2888" spans="3:18" s="58" customFormat="1" x14ac:dyDescent="0.25">
      <c r="C2888" s="80"/>
      <c r="G2888" s="62"/>
      <c r="R2888" s="162"/>
    </row>
    <row r="2889" spans="3:18" s="58" customFormat="1" x14ac:dyDescent="0.25">
      <c r="C2889" s="80"/>
      <c r="G2889" s="62"/>
      <c r="R2889" s="162"/>
    </row>
    <row r="2890" spans="3:18" s="58" customFormat="1" x14ac:dyDescent="0.25">
      <c r="C2890" s="80"/>
      <c r="G2890" s="62"/>
      <c r="R2890" s="162"/>
    </row>
    <row r="2891" spans="3:18" s="58" customFormat="1" x14ac:dyDescent="0.25">
      <c r="C2891" s="80"/>
      <c r="G2891" s="62"/>
      <c r="R2891" s="162"/>
    </row>
    <row r="2892" spans="3:18" s="58" customFormat="1" x14ac:dyDescent="0.25">
      <c r="C2892" s="80"/>
      <c r="G2892" s="62"/>
      <c r="R2892" s="162"/>
    </row>
    <row r="2893" spans="3:18" s="58" customFormat="1" x14ac:dyDescent="0.25">
      <c r="C2893" s="80"/>
      <c r="G2893" s="62"/>
      <c r="R2893" s="162"/>
    </row>
    <row r="2894" spans="3:18" s="58" customFormat="1" x14ac:dyDescent="0.25">
      <c r="C2894" s="80"/>
      <c r="G2894" s="62"/>
      <c r="R2894" s="162"/>
    </row>
    <row r="2895" spans="3:18" s="58" customFormat="1" x14ac:dyDescent="0.25">
      <c r="C2895" s="80"/>
      <c r="G2895" s="62"/>
      <c r="R2895" s="162"/>
    </row>
    <row r="2896" spans="3:18" s="58" customFormat="1" x14ac:dyDescent="0.25">
      <c r="C2896" s="80"/>
      <c r="G2896" s="62"/>
      <c r="R2896" s="162"/>
    </row>
    <row r="2897" spans="3:18" s="58" customFormat="1" x14ac:dyDescent="0.25">
      <c r="C2897" s="80"/>
      <c r="G2897" s="62"/>
      <c r="R2897" s="162"/>
    </row>
    <row r="2898" spans="3:18" s="58" customFormat="1" x14ac:dyDescent="0.25">
      <c r="C2898" s="80"/>
      <c r="G2898" s="62"/>
      <c r="R2898" s="162"/>
    </row>
    <row r="2899" spans="3:18" s="58" customFormat="1" x14ac:dyDescent="0.25">
      <c r="C2899" s="80"/>
      <c r="G2899" s="62"/>
      <c r="R2899" s="162"/>
    </row>
    <row r="2900" spans="3:18" s="58" customFormat="1" x14ac:dyDescent="0.25">
      <c r="C2900" s="80"/>
      <c r="G2900" s="62"/>
      <c r="R2900" s="162"/>
    </row>
    <row r="2901" spans="3:18" s="58" customFormat="1" x14ac:dyDescent="0.25">
      <c r="C2901" s="80"/>
      <c r="G2901" s="62"/>
      <c r="R2901" s="162"/>
    </row>
    <row r="2902" spans="3:18" s="58" customFormat="1" x14ac:dyDescent="0.25">
      <c r="C2902" s="80"/>
      <c r="G2902" s="62"/>
      <c r="R2902" s="162"/>
    </row>
    <row r="2903" spans="3:18" s="58" customFormat="1" x14ac:dyDescent="0.25">
      <c r="C2903" s="80"/>
      <c r="G2903" s="62"/>
      <c r="R2903" s="162"/>
    </row>
    <row r="2904" spans="3:18" s="58" customFormat="1" x14ac:dyDescent="0.25">
      <c r="C2904" s="80"/>
      <c r="G2904" s="62"/>
      <c r="R2904" s="162"/>
    </row>
    <row r="2905" spans="3:18" s="58" customFormat="1" x14ac:dyDescent="0.25">
      <c r="C2905" s="80"/>
      <c r="G2905" s="62"/>
      <c r="R2905" s="162"/>
    </row>
    <row r="2906" spans="3:18" s="58" customFormat="1" x14ac:dyDescent="0.25">
      <c r="C2906" s="80"/>
      <c r="G2906" s="62"/>
      <c r="R2906" s="162"/>
    </row>
    <row r="2907" spans="3:18" s="58" customFormat="1" x14ac:dyDescent="0.25">
      <c r="C2907" s="80"/>
      <c r="G2907" s="62"/>
      <c r="R2907" s="162"/>
    </row>
    <row r="2908" spans="3:18" s="58" customFormat="1" x14ac:dyDescent="0.25">
      <c r="C2908" s="80"/>
      <c r="G2908" s="62"/>
      <c r="R2908" s="162"/>
    </row>
    <row r="2909" spans="3:18" s="58" customFormat="1" x14ac:dyDescent="0.25">
      <c r="C2909" s="80"/>
      <c r="G2909" s="62"/>
      <c r="R2909" s="162"/>
    </row>
    <row r="2910" spans="3:18" s="58" customFormat="1" x14ac:dyDescent="0.25">
      <c r="C2910" s="80"/>
      <c r="G2910" s="62"/>
      <c r="R2910" s="162"/>
    </row>
    <row r="2911" spans="3:18" s="58" customFormat="1" x14ac:dyDescent="0.25">
      <c r="C2911" s="80"/>
      <c r="G2911" s="62"/>
      <c r="R2911" s="162"/>
    </row>
    <row r="2912" spans="3:18" s="58" customFormat="1" x14ac:dyDescent="0.25">
      <c r="C2912" s="80"/>
      <c r="G2912" s="62"/>
      <c r="R2912" s="162"/>
    </row>
    <row r="2913" spans="3:18" s="58" customFormat="1" x14ac:dyDescent="0.25">
      <c r="C2913" s="80"/>
      <c r="G2913" s="62"/>
      <c r="R2913" s="162"/>
    </row>
    <row r="2914" spans="3:18" s="58" customFormat="1" x14ac:dyDescent="0.25">
      <c r="C2914" s="80"/>
      <c r="G2914" s="62"/>
      <c r="R2914" s="162"/>
    </row>
    <row r="2915" spans="3:18" s="58" customFormat="1" x14ac:dyDescent="0.25">
      <c r="C2915" s="80"/>
      <c r="G2915" s="62"/>
      <c r="R2915" s="162"/>
    </row>
    <row r="2916" spans="3:18" s="58" customFormat="1" x14ac:dyDescent="0.25">
      <c r="C2916" s="80"/>
      <c r="G2916" s="62"/>
      <c r="R2916" s="162"/>
    </row>
    <row r="2917" spans="3:18" s="58" customFormat="1" x14ac:dyDescent="0.25">
      <c r="C2917" s="80"/>
      <c r="G2917" s="62"/>
      <c r="R2917" s="162"/>
    </row>
    <row r="2918" spans="3:18" s="58" customFormat="1" x14ac:dyDescent="0.25">
      <c r="C2918" s="80"/>
      <c r="G2918" s="62"/>
      <c r="R2918" s="162"/>
    </row>
    <row r="2919" spans="3:18" s="58" customFormat="1" x14ac:dyDescent="0.25">
      <c r="C2919" s="80"/>
      <c r="G2919" s="62"/>
      <c r="R2919" s="162"/>
    </row>
    <row r="2920" spans="3:18" s="58" customFormat="1" x14ac:dyDescent="0.25">
      <c r="C2920" s="80"/>
      <c r="G2920" s="62"/>
      <c r="R2920" s="162"/>
    </row>
    <row r="2921" spans="3:18" s="58" customFormat="1" x14ac:dyDescent="0.25">
      <c r="C2921" s="80"/>
      <c r="G2921" s="62"/>
      <c r="R2921" s="162"/>
    </row>
    <row r="2922" spans="3:18" s="58" customFormat="1" x14ac:dyDescent="0.25">
      <c r="C2922" s="80"/>
      <c r="G2922" s="62"/>
      <c r="R2922" s="162"/>
    </row>
    <row r="2923" spans="3:18" s="58" customFormat="1" x14ac:dyDescent="0.25">
      <c r="C2923" s="80"/>
      <c r="G2923" s="62"/>
      <c r="R2923" s="162"/>
    </row>
    <row r="2924" spans="3:18" s="58" customFormat="1" x14ac:dyDescent="0.25">
      <c r="C2924" s="80"/>
      <c r="G2924" s="62"/>
      <c r="R2924" s="162"/>
    </row>
    <row r="2925" spans="3:18" s="58" customFormat="1" x14ac:dyDescent="0.25">
      <c r="C2925" s="80"/>
      <c r="G2925" s="62"/>
      <c r="R2925" s="162"/>
    </row>
    <row r="2926" spans="3:18" s="58" customFormat="1" x14ac:dyDescent="0.25">
      <c r="C2926" s="80"/>
      <c r="G2926" s="62"/>
      <c r="R2926" s="162"/>
    </row>
    <row r="2927" spans="3:18" s="58" customFormat="1" x14ac:dyDescent="0.25">
      <c r="C2927" s="80"/>
      <c r="G2927" s="62"/>
      <c r="R2927" s="162"/>
    </row>
    <row r="2928" spans="3:18" s="58" customFormat="1" x14ac:dyDescent="0.25">
      <c r="C2928" s="80"/>
      <c r="G2928" s="62"/>
      <c r="R2928" s="162"/>
    </row>
    <row r="2929" spans="3:18" s="58" customFormat="1" x14ac:dyDescent="0.25">
      <c r="C2929" s="80"/>
      <c r="G2929" s="62"/>
      <c r="R2929" s="162"/>
    </row>
    <row r="2930" spans="3:18" s="58" customFormat="1" x14ac:dyDescent="0.25">
      <c r="C2930" s="80"/>
      <c r="G2930" s="62"/>
      <c r="R2930" s="162"/>
    </row>
    <row r="2931" spans="3:18" s="58" customFormat="1" x14ac:dyDescent="0.25">
      <c r="C2931" s="80"/>
      <c r="G2931" s="62"/>
      <c r="R2931" s="162"/>
    </row>
    <row r="2932" spans="3:18" s="58" customFormat="1" x14ac:dyDescent="0.25">
      <c r="C2932" s="80"/>
      <c r="G2932" s="62"/>
      <c r="R2932" s="162"/>
    </row>
    <row r="2933" spans="3:18" s="58" customFormat="1" x14ac:dyDescent="0.25">
      <c r="C2933" s="80"/>
      <c r="G2933" s="62"/>
      <c r="R2933" s="162"/>
    </row>
    <row r="2934" spans="3:18" s="58" customFormat="1" x14ac:dyDescent="0.25">
      <c r="C2934" s="80"/>
      <c r="G2934" s="62"/>
      <c r="R2934" s="162"/>
    </row>
    <row r="2935" spans="3:18" s="58" customFormat="1" x14ac:dyDescent="0.25">
      <c r="C2935" s="80"/>
      <c r="G2935" s="62"/>
      <c r="R2935" s="162"/>
    </row>
    <row r="2936" spans="3:18" s="58" customFormat="1" x14ac:dyDescent="0.25">
      <c r="C2936" s="80"/>
      <c r="G2936" s="62"/>
      <c r="R2936" s="162"/>
    </row>
    <row r="2937" spans="3:18" s="58" customFormat="1" x14ac:dyDescent="0.25">
      <c r="C2937" s="80"/>
      <c r="G2937" s="62"/>
      <c r="R2937" s="162"/>
    </row>
    <row r="2938" spans="3:18" s="58" customFormat="1" x14ac:dyDescent="0.25">
      <c r="C2938" s="80"/>
      <c r="G2938" s="62"/>
      <c r="R2938" s="162"/>
    </row>
    <row r="2939" spans="3:18" s="58" customFormat="1" x14ac:dyDescent="0.25">
      <c r="C2939" s="80"/>
      <c r="G2939" s="62"/>
      <c r="R2939" s="162"/>
    </row>
    <row r="2940" spans="3:18" s="58" customFormat="1" x14ac:dyDescent="0.25">
      <c r="C2940" s="80"/>
      <c r="G2940" s="62"/>
      <c r="R2940" s="162"/>
    </row>
    <row r="2941" spans="3:18" s="58" customFormat="1" x14ac:dyDescent="0.25">
      <c r="C2941" s="80"/>
      <c r="G2941" s="62"/>
      <c r="R2941" s="162"/>
    </row>
    <row r="2942" spans="3:18" s="58" customFormat="1" x14ac:dyDescent="0.25">
      <c r="C2942" s="80"/>
      <c r="G2942" s="62"/>
      <c r="R2942" s="162"/>
    </row>
    <row r="2943" spans="3:18" s="58" customFormat="1" x14ac:dyDescent="0.25">
      <c r="C2943" s="80"/>
      <c r="G2943" s="62"/>
      <c r="R2943" s="162"/>
    </row>
    <row r="2944" spans="3:18" s="58" customFormat="1" x14ac:dyDescent="0.25">
      <c r="C2944" s="80"/>
      <c r="G2944" s="62"/>
      <c r="R2944" s="162"/>
    </row>
    <row r="2945" spans="3:18" s="58" customFormat="1" x14ac:dyDescent="0.25">
      <c r="C2945" s="80"/>
      <c r="G2945" s="62"/>
      <c r="R2945" s="162"/>
    </row>
    <row r="2946" spans="3:18" s="58" customFormat="1" x14ac:dyDescent="0.25">
      <c r="C2946" s="80"/>
      <c r="G2946" s="62"/>
      <c r="R2946" s="162"/>
    </row>
    <row r="2947" spans="3:18" s="58" customFormat="1" x14ac:dyDescent="0.25">
      <c r="C2947" s="80"/>
      <c r="G2947" s="62"/>
      <c r="R2947" s="162"/>
    </row>
    <row r="2948" spans="3:18" s="58" customFormat="1" x14ac:dyDescent="0.25">
      <c r="C2948" s="80"/>
      <c r="G2948" s="62"/>
      <c r="R2948" s="162"/>
    </row>
    <row r="2949" spans="3:18" s="58" customFormat="1" x14ac:dyDescent="0.25">
      <c r="C2949" s="80"/>
      <c r="G2949" s="62"/>
      <c r="R2949" s="162"/>
    </row>
    <row r="2950" spans="3:18" s="58" customFormat="1" x14ac:dyDescent="0.25">
      <c r="C2950" s="80"/>
      <c r="G2950" s="62"/>
      <c r="R2950" s="162"/>
    </row>
    <row r="2951" spans="3:18" s="58" customFormat="1" x14ac:dyDescent="0.25">
      <c r="C2951" s="80"/>
      <c r="G2951" s="62"/>
      <c r="R2951" s="162"/>
    </row>
    <row r="2952" spans="3:18" s="58" customFormat="1" x14ac:dyDescent="0.25">
      <c r="C2952" s="80"/>
      <c r="G2952" s="62"/>
      <c r="R2952" s="162"/>
    </row>
    <row r="2953" spans="3:18" s="58" customFormat="1" x14ac:dyDescent="0.25">
      <c r="C2953" s="80"/>
      <c r="G2953" s="62"/>
      <c r="R2953" s="162"/>
    </row>
    <row r="2954" spans="3:18" s="58" customFormat="1" x14ac:dyDescent="0.25">
      <c r="C2954" s="80"/>
      <c r="G2954" s="62"/>
      <c r="R2954" s="162"/>
    </row>
    <row r="2955" spans="3:18" s="58" customFormat="1" x14ac:dyDescent="0.25">
      <c r="C2955" s="80"/>
      <c r="G2955" s="62"/>
      <c r="R2955" s="162"/>
    </row>
    <row r="2956" spans="3:18" s="58" customFormat="1" x14ac:dyDescent="0.25">
      <c r="C2956" s="80"/>
      <c r="G2956" s="62"/>
      <c r="R2956" s="162"/>
    </row>
    <row r="2957" spans="3:18" s="58" customFormat="1" x14ac:dyDescent="0.25">
      <c r="C2957" s="80"/>
      <c r="G2957" s="62"/>
      <c r="R2957" s="162"/>
    </row>
    <row r="2958" spans="3:18" s="58" customFormat="1" x14ac:dyDescent="0.25">
      <c r="C2958" s="80"/>
      <c r="G2958" s="62"/>
      <c r="R2958" s="162"/>
    </row>
    <row r="2959" spans="3:18" s="58" customFormat="1" x14ac:dyDescent="0.25">
      <c r="C2959" s="80"/>
      <c r="G2959" s="62"/>
      <c r="R2959" s="162"/>
    </row>
    <row r="2960" spans="3:18" s="58" customFormat="1" x14ac:dyDescent="0.25">
      <c r="C2960" s="80"/>
      <c r="G2960" s="62"/>
      <c r="R2960" s="162"/>
    </row>
    <row r="2961" spans="3:18" s="58" customFormat="1" x14ac:dyDescent="0.25">
      <c r="C2961" s="80"/>
      <c r="G2961" s="62"/>
      <c r="R2961" s="162"/>
    </row>
    <row r="2962" spans="3:18" s="58" customFormat="1" x14ac:dyDescent="0.25">
      <c r="C2962" s="80"/>
      <c r="G2962" s="62"/>
      <c r="R2962" s="162"/>
    </row>
    <row r="2963" spans="3:18" s="58" customFormat="1" x14ac:dyDescent="0.25">
      <c r="C2963" s="80"/>
      <c r="G2963" s="62"/>
      <c r="R2963" s="162"/>
    </row>
    <row r="2964" spans="3:18" s="58" customFormat="1" x14ac:dyDescent="0.25">
      <c r="C2964" s="80"/>
      <c r="G2964" s="62"/>
      <c r="R2964" s="162"/>
    </row>
    <row r="2965" spans="3:18" s="58" customFormat="1" x14ac:dyDescent="0.25">
      <c r="C2965" s="80"/>
      <c r="G2965" s="62"/>
      <c r="R2965" s="162"/>
    </row>
    <row r="2966" spans="3:18" s="58" customFormat="1" x14ac:dyDescent="0.25">
      <c r="C2966" s="80"/>
      <c r="G2966" s="62"/>
      <c r="R2966" s="162"/>
    </row>
    <row r="2967" spans="3:18" s="58" customFormat="1" x14ac:dyDescent="0.25">
      <c r="C2967" s="80"/>
      <c r="G2967" s="62"/>
      <c r="R2967" s="162"/>
    </row>
    <row r="2968" spans="3:18" s="58" customFormat="1" x14ac:dyDescent="0.25">
      <c r="C2968" s="80"/>
      <c r="G2968" s="62"/>
      <c r="R2968" s="162"/>
    </row>
    <row r="2969" spans="3:18" s="58" customFormat="1" x14ac:dyDescent="0.25">
      <c r="C2969" s="80"/>
      <c r="G2969" s="62"/>
      <c r="R2969" s="162"/>
    </row>
    <row r="2970" spans="3:18" s="58" customFormat="1" x14ac:dyDescent="0.25">
      <c r="C2970" s="80"/>
      <c r="G2970" s="62"/>
      <c r="R2970" s="162"/>
    </row>
    <row r="2971" spans="3:18" s="58" customFormat="1" x14ac:dyDescent="0.25">
      <c r="C2971" s="80"/>
      <c r="G2971" s="62"/>
      <c r="R2971" s="162"/>
    </row>
    <row r="2972" spans="3:18" s="58" customFormat="1" x14ac:dyDescent="0.25">
      <c r="C2972" s="80"/>
      <c r="G2972" s="62"/>
      <c r="R2972" s="162"/>
    </row>
    <row r="2973" spans="3:18" s="58" customFormat="1" x14ac:dyDescent="0.25">
      <c r="C2973" s="80"/>
      <c r="G2973" s="62"/>
      <c r="R2973" s="162"/>
    </row>
    <row r="2974" spans="3:18" s="58" customFormat="1" x14ac:dyDescent="0.25">
      <c r="C2974" s="80"/>
      <c r="G2974" s="62"/>
      <c r="R2974" s="162"/>
    </row>
    <row r="2975" spans="3:18" s="58" customFormat="1" x14ac:dyDescent="0.25">
      <c r="C2975" s="80"/>
      <c r="G2975" s="62"/>
      <c r="R2975" s="162"/>
    </row>
    <row r="2976" spans="3:18" s="58" customFormat="1" x14ac:dyDescent="0.25">
      <c r="C2976" s="80"/>
      <c r="G2976" s="62"/>
      <c r="R2976" s="162"/>
    </row>
    <row r="2977" spans="3:18" s="58" customFormat="1" x14ac:dyDescent="0.25">
      <c r="C2977" s="80"/>
      <c r="G2977" s="62"/>
      <c r="R2977" s="162"/>
    </row>
    <row r="2978" spans="3:18" s="58" customFormat="1" x14ac:dyDescent="0.25">
      <c r="C2978" s="80"/>
      <c r="G2978" s="62"/>
      <c r="R2978" s="162"/>
    </row>
    <row r="2979" spans="3:18" s="58" customFormat="1" x14ac:dyDescent="0.25">
      <c r="C2979" s="80"/>
      <c r="G2979" s="62"/>
      <c r="R2979" s="162"/>
    </row>
    <row r="2980" spans="3:18" s="58" customFormat="1" x14ac:dyDescent="0.25">
      <c r="C2980" s="80"/>
      <c r="G2980" s="62"/>
      <c r="R2980" s="162"/>
    </row>
    <row r="2981" spans="3:18" s="58" customFormat="1" x14ac:dyDescent="0.25">
      <c r="C2981" s="80"/>
      <c r="G2981" s="62"/>
      <c r="R2981" s="162"/>
    </row>
    <row r="2982" spans="3:18" s="58" customFormat="1" x14ac:dyDescent="0.25">
      <c r="C2982" s="80"/>
      <c r="G2982" s="62"/>
      <c r="R2982" s="162"/>
    </row>
    <row r="2983" spans="3:18" s="58" customFormat="1" x14ac:dyDescent="0.25">
      <c r="C2983" s="80"/>
      <c r="G2983" s="62"/>
      <c r="R2983" s="162"/>
    </row>
    <row r="2984" spans="3:18" s="58" customFormat="1" x14ac:dyDescent="0.25">
      <c r="C2984" s="80"/>
      <c r="G2984" s="62"/>
      <c r="R2984" s="162"/>
    </row>
    <row r="2985" spans="3:18" s="58" customFormat="1" x14ac:dyDescent="0.25">
      <c r="C2985" s="80"/>
      <c r="G2985" s="62"/>
      <c r="R2985" s="162"/>
    </row>
    <row r="2986" spans="3:18" s="58" customFormat="1" x14ac:dyDescent="0.25">
      <c r="C2986" s="80"/>
      <c r="G2986" s="62"/>
      <c r="R2986" s="162"/>
    </row>
    <row r="2987" spans="3:18" s="58" customFormat="1" x14ac:dyDescent="0.25">
      <c r="C2987" s="80"/>
      <c r="G2987" s="62"/>
      <c r="R2987" s="162"/>
    </row>
    <row r="2988" spans="3:18" s="58" customFormat="1" x14ac:dyDescent="0.25">
      <c r="C2988" s="80"/>
      <c r="G2988" s="62"/>
      <c r="R2988" s="162"/>
    </row>
    <row r="2989" spans="3:18" s="58" customFormat="1" x14ac:dyDescent="0.25">
      <c r="C2989" s="80"/>
      <c r="G2989" s="62"/>
      <c r="R2989" s="162"/>
    </row>
    <row r="2990" spans="3:18" s="58" customFormat="1" x14ac:dyDescent="0.25">
      <c r="C2990" s="80"/>
      <c r="G2990" s="62"/>
      <c r="R2990" s="162"/>
    </row>
    <row r="2991" spans="3:18" s="58" customFormat="1" x14ac:dyDescent="0.25">
      <c r="C2991" s="80"/>
      <c r="G2991" s="62"/>
      <c r="R2991" s="162"/>
    </row>
    <row r="2992" spans="3:18" s="58" customFormat="1" x14ac:dyDescent="0.25">
      <c r="C2992" s="80"/>
      <c r="G2992" s="62"/>
      <c r="R2992" s="162"/>
    </row>
    <row r="2993" spans="3:18" s="58" customFormat="1" x14ac:dyDescent="0.25">
      <c r="C2993" s="80"/>
      <c r="G2993" s="62"/>
      <c r="R2993" s="162"/>
    </row>
    <row r="2994" spans="3:18" s="58" customFormat="1" x14ac:dyDescent="0.25">
      <c r="C2994" s="80"/>
      <c r="G2994" s="62"/>
      <c r="R2994" s="162"/>
    </row>
    <row r="2995" spans="3:18" s="58" customFormat="1" x14ac:dyDescent="0.25">
      <c r="C2995" s="80"/>
      <c r="G2995" s="62"/>
      <c r="R2995" s="162"/>
    </row>
    <row r="2996" spans="3:18" s="58" customFormat="1" x14ac:dyDescent="0.25">
      <c r="C2996" s="80"/>
      <c r="G2996" s="62"/>
      <c r="R2996" s="162"/>
    </row>
    <row r="2997" spans="3:18" s="58" customFormat="1" x14ac:dyDescent="0.25">
      <c r="C2997" s="80"/>
      <c r="G2997" s="62"/>
      <c r="R2997" s="162"/>
    </row>
    <row r="2998" spans="3:18" s="58" customFormat="1" x14ac:dyDescent="0.25">
      <c r="C2998" s="80"/>
      <c r="G2998" s="62"/>
      <c r="R2998" s="162"/>
    </row>
    <row r="2999" spans="3:18" s="58" customFormat="1" x14ac:dyDescent="0.25">
      <c r="C2999" s="80"/>
      <c r="G2999" s="62"/>
      <c r="R2999" s="162"/>
    </row>
    <row r="3000" spans="3:18" s="58" customFormat="1" x14ac:dyDescent="0.25">
      <c r="C3000" s="80"/>
      <c r="G3000" s="62"/>
      <c r="R3000" s="162"/>
    </row>
    <row r="3001" spans="3:18" s="58" customFormat="1" x14ac:dyDescent="0.25">
      <c r="C3001" s="80"/>
      <c r="G3001" s="62"/>
      <c r="R3001" s="162"/>
    </row>
    <row r="3002" spans="3:18" s="58" customFormat="1" x14ac:dyDescent="0.25">
      <c r="C3002" s="80"/>
      <c r="G3002" s="62"/>
      <c r="R3002" s="162"/>
    </row>
    <row r="3003" spans="3:18" s="58" customFormat="1" x14ac:dyDescent="0.25">
      <c r="C3003" s="80"/>
      <c r="G3003" s="62"/>
      <c r="R3003" s="162"/>
    </row>
    <row r="3004" spans="3:18" s="58" customFormat="1" x14ac:dyDescent="0.25">
      <c r="C3004" s="80"/>
      <c r="G3004" s="62"/>
      <c r="R3004" s="162"/>
    </row>
    <row r="3005" spans="3:18" s="58" customFormat="1" x14ac:dyDescent="0.25">
      <c r="C3005" s="80"/>
      <c r="G3005" s="62"/>
      <c r="R3005" s="162"/>
    </row>
    <row r="3006" spans="3:18" s="58" customFormat="1" x14ac:dyDescent="0.25">
      <c r="C3006" s="80"/>
      <c r="G3006" s="62"/>
      <c r="R3006" s="162"/>
    </row>
    <row r="3007" spans="3:18" s="58" customFormat="1" x14ac:dyDescent="0.25">
      <c r="C3007" s="80"/>
      <c r="G3007" s="62"/>
      <c r="R3007" s="162"/>
    </row>
    <row r="3008" spans="3:18" s="58" customFormat="1" x14ac:dyDescent="0.25">
      <c r="C3008" s="80"/>
      <c r="G3008" s="62"/>
      <c r="R3008" s="162"/>
    </row>
    <row r="3009" spans="3:18" s="58" customFormat="1" x14ac:dyDescent="0.25">
      <c r="C3009" s="80"/>
      <c r="G3009" s="62"/>
      <c r="R3009" s="162"/>
    </row>
    <row r="3010" spans="3:18" s="58" customFormat="1" x14ac:dyDescent="0.25">
      <c r="C3010" s="80"/>
      <c r="G3010" s="62"/>
      <c r="R3010" s="162"/>
    </row>
    <row r="3011" spans="3:18" s="58" customFormat="1" x14ac:dyDescent="0.25">
      <c r="C3011" s="80"/>
      <c r="G3011" s="62"/>
      <c r="R3011" s="162"/>
    </row>
    <row r="3012" spans="3:18" s="58" customFormat="1" x14ac:dyDescent="0.25">
      <c r="C3012" s="80"/>
      <c r="G3012" s="62"/>
      <c r="R3012" s="162"/>
    </row>
    <row r="3013" spans="3:18" s="58" customFormat="1" x14ac:dyDescent="0.25">
      <c r="C3013" s="80"/>
      <c r="G3013" s="62"/>
      <c r="R3013" s="162"/>
    </row>
    <row r="3014" spans="3:18" s="58" customFormat="1" x14ac:dyDescent="0.25">
      <c r="C3014" s="80"/>
      <c r="G3014" s="62"/>
      <c r="R3014" s="162"/>
    </row>
    <row r="3015" spans="3:18" s="58" customFormat="1" x14ac:dyDescent="0.25">
      <c r="C3015" s="80"/>
      <c r="G3015" s="62"/>
      <c r="R3015" s="162"/>
    </row>
    <row r="3016" spans="3:18" s="58" customFormat="1" x14ac:dyDescent="0.25">
      <c r="C3016" s="80"/>
      <c r="G3016" s="62"/>
      <c r="R3016" s="162"/>
    </row>
    <row r="3017" spans="3:18" s="58" customFormat="1" x14ac:dyDescent="0.25">
      <c r="C3017" s="80"/>
      <c r="G3017" s="62"/>
      <c r="R3017" s="162"/>
    </row>
    <row r="3018" spans="3:18" s="58" customFormat="1" x14ac:dyDescent="0.25">
      <c r="C3018" s="80"/>
      <c r="G3018" s="62"/>
      <c r="R3018" s="162"/>
    </row>
    <row r="3019" spans="3:18" s="58" customFormat="1" x14ac:dyDescent="0.25">
      <c r="C3019" s="80"/>
      <c r="G3019" s="62"/>
      <c r="R3019" s="162"/>
    </row>
    <row r="3020" spans="3:18" s="58" customFormat="1" x14ac:dyDescent="0.25">
      <c r="C3020" s="80"/>
      <c r="G3020" s="62"/>
      <c r="R3020" s="162"/>
    </row>
    <row r="3021" spans="3:18" s="58" customFormat="1" x14ac:dyDescent="0.25">
      <c r="C3021" s="80"/>
      <c r="G3021" s="62"/>
      <c r="R3021" s="162"/>
    </row>
    <row r="3022" spans="3:18" s="58" customFormat="1" x14ac:dyDescent="0.25">
      <c r="C3022" s="80"/>
      <c r="G3022" s="62"/>
      <c r="R3022" s="162"/>
    </row>
    <row r="3023" spans="3:18" s="58" customFormat="1" x14ac:dyDescent="0.25">
      <c r="C3023" s="80"/>
      <c r="G3023" s="62"/>
      <c r="R3023" s="162"/>
    </row>
    <row r="3024" spans="3:18" s="58" customFormat="1" x14ac:dyDescent="0.25">
      <c r="C3024" s="80"/>
      <c r="G3024" s="62"/>
      <c r="R3024" s="162"/>
    </row>
    <row r="3025" spans="3:18" s="58" customFormat="1" x14ac:dyDescent="0.25">
      <c r="C3025" s="80"/>
      <c r="G3025" s="62"/>
      <c r="R3025" s="162"/>
    </row>
    <row r="3026" spans="3:18" s="58" customFormat="1" x14ac:dyDescent="0.25">
      <c r="C3026" s="80"/>
      <c r="G3026" s="62"/>
      <c r="R3026" s="162"/>
    </row>
    <row r="3027" spans="3:18" s="58" customFormat="1" x14ac:dyDescent="0.25">
      <c r="C3027" s="80"/>
      <c r="G3027" s="62"/>
      <c r="R3027" s="162"/>
    </row>
    <row r="3028" spans="3:18" s="58" customFormat="1" x14ac:dyDescent="0.25">
      <c r="C3028" s="80"/>
      <c r="G3028" s="62"/>
      <c r="R3028" s="162"/>
    </row>
    <row r="3029" spans="3:18" s="58" customFormat="1" x14ac:dyDescent="0.25">
      <c r="C3029" s="80"/>
      <c r="G3029" s="62"/>
      <c r="R3029" s="162"/>
    </row>
    <row r="3030" spans="3:18" s="58" customFormat="1" x14ac:dyDescent="0.25">
      <c r="C3030" s="80"/>
      <c r="G3030" s="62"/>
      <c r="R3030" s="162"/>
    </row>
    <row r="3031" spans="3:18" s="58" customFormat="1" x14ac:dyDescent="0.25">
      <c r="C3031" s="80"/>
      <c r="G3031" s="62"/>
      <c r="R3031" s="162"/>
    </row>
    <row r="3032" spans="3:18" s="58" customFormat="1" x14ac:dyDescent="0.25">
      <c r="C3032" s="80"/>
      <c r="G3032" s="62"/>
      <c r="R3032" s="162"/>
    </row>
    <row r="3033" spans="3:18" s="58" customFormat="1" x14ac:dyDescent="0.25">
      <c r="C3033" s="80"/>
      <c r="G3033" s="62"/>
      <c r="R3033" s="162"/>
    </row>
    <row r="3034" spans="3:18" s="58" customFormat="1" x14ac:dyDescent="0.25">
      <c r="C3034" s="80"/>
      <c r="G3034" s="62"/>
      <c r="R3034" s="162"/>
    </row>
    <row r="3035" spans="3:18" s="58" customFormat="1" x14ac:dyDescent="0.25">
      <c r="C3035" s="80"/>
      <c r="G3035" s="62"/>
      <c r="R3035" s="162"/>
    </row>
    <row r="3036" spans="3:18" s="58" customFormat="1" x14ac:dyDescent="0.25">
      <c r="C3036" s="80"/>
      <c r="G3036" s="62"/>
      <c r="R3036" s="162"/>
    </row>
    <row r="3037" spans="3:18" s="58" customFormat="1" x14ac:dyDescent="0.25">
      <c r="C3037" s="80"/>
      <c r="G3037" s="62"/>
      <c r="R3037" s="162"/>
    </row>
    <row r="3038" spans="3:18" s="58" customFormat="1" x14ac:dyDescent="0.25">
      <c r="C3038" s="80"/>
      <c r="G3038" s="62"/>
      <c r="R3038" s="162"/>
    </row>
    <row r="3039" spans="3:18" s="58" customFormat="1" x14ac:dyDescent="0.25">
      <c r="C3039" s="80"/>
      <c r="G3039" s="62"/>
      <c r="R3039" s="162"/>
    </row>
    <row r="3040" spans="3:18" s="58" customFormat="1" x14ac:dyDescent="0.25">
      <c r="C3040" s="80"/>
      <c r="G3040" s="62"/>
      <c r="R3040" s="162"/>
    </row>
    <row r="3041" spans="3:18" s="58" customFormat="1" x14ac:dyDescent="0.25">
      <c r="C3041" s="80"/>
      <c r="G3041" s="62"/>
      <c r="R3041" s="162"/>
    </row>
    <row r="3042" spans="3:18" s="58" customFormat="1" x14ac:dyDescent="0.25">
      <c r="C3042" s="80"/>
      <c r="G3042" s="62"/>
      <c r="R3042" s="162"/>
    </row>
    <row r="3043" spans="3:18" s="58" customFormat="1" x14ac:dyDescent="0.25">
      <c r="C3043" s="80"/>
      <c r="G3043" s="62"/>
      <c r="R3043" s="162"/>
    </row>
    <row r="3044" spans="3:18" s="58" customFormat="1" x14ac:dyDescent="0.25">
      <c r="C3044" s="80"/>
      <c r="G3044" s="62"/>
      <c r="R3044" s="162"/>
    </row>
    <row r="3045" spans="3:18" s="58" customFormat="1" x14ac:dyDescent="0.25">
      <c r="C3045" s="80"/>
      <c r="G3045" s="62"/>
      <c r="R3045" s="162"/>
    </row>
    <row r="3046" spans="3:18" s="58" customFormat="1" x14ac:dyDescent="0.25">
      <c r="C3046" s="80"/>
      <c r="G3046" s="62"/>
      <c r="R3046" s="162"/>
    </row>
    <row r="3047" spans="3:18" s="58" customFormat="1" x14ac:dyDescent="0.25">
      <c r="C3047" s="80"/>
      <c r="G3047" s="62"/>
      <c r="R3047" s="162"/>
    </row>
    <row r="3048" spans="3:18" s="58" customFormat="1" x14ac:dyDescent="0.25">
      <c r="C3048" s="80"/>
      <c r="G3048" s="62"/>
      <c r="R3048" s="162"/>
    </row>
    <row r="3049" spans="3:18" s="58" customFormat="1" x14ac:dyDescent="0.25">
      <c r="C3049" s="80"/>
      <c r="G3049" s="62"/>
      <c r="R3049" s="162"/>
    </row>
    <row r="3050" spans="3:18" s="58" customFormat="1" x14ac:dyDescent="0.25">
      <c r="C3050" s="80"/>
      <c r="G3050" s="62"/>
      <c r="R3050" s="162"/>
    </row>
    <row r="3051" spans="3:18" s="58" customFormat="1" x14ac:dyDescent="0.25">
      <c r="C3051" s="80"/>
      <c r="G3051" s="62"/>
      <c r="R3051" s="162"/>
    </row>
    <row r="3052" spans="3:18" s="58" customFormat="1" x14ac:dyDescent="0.25">
      <c r="C3052" s="80"/>
      <c r="G3052" s="62"/>
      <c r="R3052" s="162"/>
    </row>
    <row r="3053" spans="3:18" s="58" customFormat="1" x14ac:dyDescent="0.25">
      <c r="C3053" s="80"/>
      <c r="G3053" s="62"/>
      <c r="R3053" s="162"/>
    </row>
    <row r="3054" spans="3:18" s="58" customFormat="1" x14ac:dyDescent="0.25">
      <c r="C3054" s="80"/>
      <c r="G3054" s="62"/>
      <c r="R3054" s="162"/>
    </row>
    <row r="3055" spans="3:18" s="58" customFormat="1" x14ac:dyDescent="0.25">
      <c r="C3055" s="80"/>
      <c r="G3055" s="62"/>
      <c r="R3055" s="162"/>
    </row>
    <row r="3056" spans="3:18" s="58" customFormat="1" x14ac:dyDescent="0.25">
      <c r="C3056" s="80"/>
      <c r="G3056" s="62"/>
      <c r="R3056" s="162"/>
    </row>
    <row r="3057" spans="3:18" s="58" customFormat="1" x14ac:dyDescent="0.25">
      <c r="C3057" s="80"/>
      <c r="G3057" s="62"/>
      <c r="R3057" s="162"/>
    </row>
    <row r="3058" spans="3:18" s="58" customFormat="1" x14ac:dyDescent="0.25">
      <c r="C3058" s="80"/>
      <c r="G3058" s="62"/>
      <c r="R3058" s="162"/>
    </row>
    <row r="3059" spans="3:18" s="58" customFormat="1" x14ac:dyDescent="0.25">
      <c r="C3059" s="80"/>
      <c r="G3059" s="62"/>
      <c r="R3059" s="162"/>
    </row>
    <row r="3060" spans="3:18" s="58" customFormat="1" x14ac:dyDescent="0.25">
      <c r="C3060" s="80"/>
      <c r="G3060" s="62"/>
      <c r="R3060" s="162"/>
    </row>
    <row r="3061" spans="3:18" s="58" customFormat="1" x14ac:dyDescent="0.25">
      <c r="C3061" s="80"/>
      <c r="G3061" s="62"/>
      <c r="R3061" s="162"/>
    </row>
    <row r="3062" spans="3:18" s="58" customFormat="1" x14ac:dyDescent="0.25">
      <c r="C3062" s="80"/>
      <c r="G3062" s="62"/>
      <c r="R3062" s="162"/>
    </row>
    <row r="3063" spans="3:18" s="58" customFormat="1" x14ac:dyDescent="0.25">
      <c r="C3063" s="80"/>
      <c r="G3063" s="62"/>
      <c r="R3063" s="162"/>
    </row>
    <row r="3064" spans="3:18" s="58" customFormat="1" x14ac:dyDescent="0.25">
      <c r="C3064" s="80"/>
      <c r="G3064" s="62"/>
      <c r="R3064" s="162"/>
    </row>
    <row r="3065" spans="3:18" s="58" customFormat="1" x14ac:dyDescent="0.25">
      <c r="C3065" s="80"/>
      <c r="G3065" s="62"/>
      <c r="R3065" s="162"/>
    </row>
    <row r="3066" spans="3:18" s="58" customFormat="1" x14ac:dyDescent="0.25">
      <c r="C3066" s="80"/>
      <c r="G3066" s="62"/>
      <c r="R3066" s="162"/>
    </row>
    <row r="3067" spans="3:18" s="58" customFormat="1" x14ac:dyDescent="0.25">
      <c r="C3067" s="80"/>
      <c r="G3067" s="62"/>
      <c r="R3067" s="162"/>
    </row>
    <row r="3068" spans="3:18" s="58" customFormat="1" x14ac:dyDescent="0.25">
      <c r="C3068" s="80"/>
      <c r="G3068" s="62"/>
      <c r="R3068" s="162"/>
    </row>
    <row r="3069" spans="3:18" s="58" customFormat="1" x14ac:dyDescent="0.25">
      <c r="C3069" s="80"/>
      <c r="G3069" s="62"/>
      <c r="R3069" s="162"/>
    </row>
    <row r="3070" spans="3:18" s="58" customFormat="1" x14ac:dyDescent="0.25">
      <c r="C3070" s="80"/>
      <c r="G3070" s="62"/>
      <c r="R3070" s="162"/>
    </row>
    <row r="3071" spans="3:18" s="58" customFormat="1" x14ac:dyDescent="0.25">
      <c r="C3071" s="80"/>
      <c r="G3071" s="62"/>
      <c r="R3071" s="162"/>
    </row>
    <row r="3072" spans="3:18" s="58" customFormat="1" x14ac:dyDescent="0.25">
      <c r="C3072" s="80"/>
      <c r="G3072" s="62"/>
      <c r="R3072" s="162"/>
    </row>
    <row r="3073" spans="3:18" s="58" customFormat="1" x14ac:dyDescent="0.25">
      <c r="C3073" s="80"/>
      <c r="G3073" s="62"/>
      <c r="R3073" s="162"/>
    </row>
    <row r="3074" spans="3:18" s="58" customFormat="1" x14ac:dyDescent="0.25">
      <c r="C3074" s="80"/>
      <c r="G3074" s="62"/>
      <c r="R3074" s="162"/>
    </row>
    <row r="3075" spans="3:18" s="58" customFormat="1" x14ac:dyDescent="0.25">
      <c r="C3075" s="80"/>
      <c r="G3075" s="62"/>
      <c r="R3075" s="162"/>
    </row>
    <row r="3076" spans="3:18" s="58" customFormat="1" x14ac:dyDescent="0.25">
      <c r="C3076" s="80"/>
      <c r="G3076" s="62"/>
      <c r="R3076" s="162"/>
    </row>
    <row r="3077" spans="3:18" s="58" customFormat="1" x14ac:dyDescent="0.25">
      <c r="C3077" s="80"/>
      <c r="G3077" s="62"/>
      <c r="R3077" s="162"/>
    </row>
    <row r="3078" spans="3:18" s="58" customFormat="1" x14ac:dyDescent="0.25">
      <c r="C3078" s="80"/>
      <c r="G3078" s="62"/>
      <c r="R3078" s="162"/>
    </row>
    <row r="3079" spans="3:18" s="58" customFormat="1" x14ac:dyDescent="0.25">
      <c r="C3079" s="80"/>
      <c r="G3079" s="62"/>
      <c r="R3079" s="162"/>
    </row>
    <row r="3080" spans="3:18" s="58" customFormat="1" x14ac:dyDescent="0.25">
      <c r="C3080" s="80"/>
      <c r="G3080" s="62"/>
      <c r="R3080" s="162"/>
    </row>
    <row r="3081" spans="3:18" s="58" customFormat="1" x14ac:dyDescent="0.25">
      <c r="C3081" s="80"/>
      <c r="G3081" s="62"/>
      <c r="R3081" s="162"/>
    </row>
    <row r="3082" spans="3:18" s="58" customFormat="1" x14ac:dyDescent="0.25">
      <c r="C3082" s="80"/>
      <c r="G3082" s="62"/>
      <c r="R3082" s="162"/>
    </row>
    <row r="3083" spans="3:18" s="58" customFormat="1" x14ac:dyDescent="0.25">
      <c r="C3083" s="80"/>
      <c r="G3083" s="62"/>
      <c r="R3083" s="162"/>
    </row>
    <row r="3084" spans="3:18" s="58" customFormat="1" x14ac:dyDescent="0.25">
      <c r="C3084" s="80"/>
      <c r="G3084" s="62"/>
      <c r="R3084" s="162"/>
    </row>
    <row r="3085" spans="3:18" s="58" customFormat="1" x14ac:dyDescent="0.25">
      <c r="C3085" s="80"/>
      <c r="G3085" s="62"/>
      <c r="R3085" s="162"/>
    </row>
    <row r="3086" spans="3:18" s="58" customFormat="1" x14ac:dyDescent="0.25">
      <c r="C3086" s="80"/>
      <c r="G3086" s="62"/>
      <c r="R3086" s="162"/>
    </row>
    <row r="3087" spans="3:18" s="58" customFormat="1" x14ac:dyDescent="0.25">
      <c r="C3087" s="80"/>
      <c r="G3087" s="62"/>
      <c r="R3087" s="162"/>
    </row>
    <row r="3088" spans="3:18" s="58" customFormat="1" x14ac:dyDescent="0.25">
      <c r="C3088" s="80"/>
      <c r="G3088" s="62"/>
      <c r="R3088" s="162"/>
    </row>
    <row r="3089" spans="3:18" s="58" customFormat="1" x14ac:dyDescent="0.25">
      <c r="C3089" s="80"/>
      <c r="G3089" s="62"/>
      <c r="R3089" s="162"/>
    </row>
    <row r="3090" spans="3:18" s="58" customFormat="1" x14ac:dyDescent="0.25">
      <c r="C3090" s="80"/>
      <c r="G3090" s="62"/>
      <c r="R3090" s="162"/>
    </row>
    <row r="3091" spans="3:18" s="58" customFormat="1" x14ac:dyDescent="0.25">
      <c r="C3091" s="80"/>
      <c r="G3091" s="62"/>
      <c r="R3091" s="162"/>
    </row>
    <row r="3092" spans="3:18" s="58" customFormat="1" x14ac:dyDescent="0.25">
      <c r="C3092" s="80"/>
      <c r="G3092" s="62"/>
      <c r="R3092" s="162"/>
    </row>
    <row r="3093" spans="3:18" s="58" customFormat="1" x14ac:dyDescent="0.25">
      <c r="C3093" s="80"/>
      <c r="G3093" s="62"/>
      <c r="R3093" s="162"/>
    </row>
    <row r="3094" spans="3:18" s="58" customFormat="1" x14ac:dyDescent="0.25">
      <c r="C3094" s="80"/>
      <c r="G3094" s="62"/>
      <c r="R3094" s="162"/>
    </row>
    <row r="3095" spans="3:18" s="58" customFormat="1" x14ac:dyDescent="0.25">
      <c r="C3095" s="80"/>
      <c r="G3095" s="62"/>
      <c r="R3095" s="162"/>
    </row>
    <row r="3096" spans="3:18" s="58" customFormat="1" x14ac:dyDescent="0.25">
      <c r="C3096" s="80"/>
      <c r="G3096" s="62"/>
      <c r="R3096" s="162"/>
    </row>
    <row r="3097" spans="3:18" s="58" customFormat="1" x14ac:dyDescent="0.25">
      <c r="C3097" s="80"/>
      <c r="G3097" s="62"/>
      <c r="R3097" s="162"/>
    </row>
    <row r="3098" spans="3:18" s="58" customFormat="1" x14ac:dyDescent="0.25">
      <c r="C3098" s="80"/>
      <c r="G3098" s="62"/>
      <c r="R3098" s="162"/>
    </row>
    <row r="3099" spans="3:18" s="58" customFormat="1" x14ac:dyDescent="0.25">
      <c r="C3099" s="80"/>
      <c r="G3099" s="62"/>
      <c r="R3099" s="162"/>
    </row>
    <row r="3100" spans="3:18" s="58" customFormat="1" x14ac:dyDescent="0.25">
      <c r="C3100" s="80"/>
      <c r="G3100" s="62"/>
      <c r="R3100" s="162"/>
    </row>
    <row r="3101" spans="3:18" s="58" customFormat="1" x14ac:dyDescent="0.25">
      <c r="C3101" s="80"/>
      <c r="G3101" s="62"/>
      <c r="R3101" s="162"/>
    </row>
    <row r="3102" spans="3:18" s="58" customFormat="1" x14ac:dyDescent="0.25">
      <c r="C3102" s="80"/>
      <c r="G3102" s="62"/>
      <c r="R3102" s="162"/>
    </row>
    <row r="3103" spans="3:18" s="58" customFormat="1" x14ac:dyDescent="0.25">
      <c r="C3103" s="80"/>
      <c r="G3103" s="62"/>
      <c r="R3103" s="162"/>
    </row>
    <row r="3104" spans="3:18" s="58" customFormat="1" x14ac:dyDescent="0.25">
      <c r="C3104" s="80"/>
      <c r="G3104" s="62"/>
      <c r="R3104" s="162"/>
    </row>
    <row r="3105" spans="3:18" s="58" customFormat="1" x14ac:dyDescent="0.25">
      <c r="C3105" s="80"/>
      <c r="G3105" s="62"/>
      <c r="R3105" s="162"/>
    </row>
    <row r="3106" spans="3:18" s="58" customFormat="1" x14ac:dyDescent="0.25">
      <c r="C3106" s="80"/>
      <c r="G3106" s="62"/>
      <c r="R3106" s="162"/>
    </row>
    <row r="3107" spans="3:18" s="58" customFormat="1" x14ac:dyDescent="0.25">
      <c r="C3107" s="80"/>
      <c r="G3107" s="62"/>
      <c r="R3107" s="162"/>
    </row>
    <row r="3108" spans="3:18" s="58" customFormat="1" x14ac:dyDescent="0.25">
      <c r="C3108" s="80"/>
      <c r="G3108" s="62"/>
      <c r="R3108" s="162"/>
    </row>
    <row r="3109" spans="3:18" s="58" customFormat="1" x14ac:dyDescent="0.25">
      <c r="C3109" s="80"/>
      <c r="G3109" s="62"/>
      <c r="R3109" s="162"/>
    </row>
    <row r="3110" spans="3:18" s="58" customFormat="1" x14ac:dyDescent="0.25">
      <c r="C3110" s="80"/>
      <c r="G3110" s="62"/>
      <c r="R3110" s="162"/>
    </row>
    <row r="3111" spans="3:18" s="58" customFormat="1" x14ac:dyDescent="0.25">
      <c r="C3111" s="80"/>
      <c r="G3111" s="62"/>
      <c r="R3111" s="162"/>
    </row>
    <row r="3112" spans="3:18" s="58" customFormat="1" x14ac:dyDescent="0.25">
      <c r="C3112" s="80"/>
      <c r="G3112" s="62"/>
      <c r="R3112" s="162"/>
    </row>
    <row r="3113" spans="3:18" s="58" customFormat="1" x14ac:dyDescent="0.25">
      <c r="C3113" s="80"/>
      <c r="G3113" s="62"/>
      <c r="R3113" s="162"/>
    </row>
    <row r="3114" spans="3:18" s="58" customFormat="1" x14ac:dyDescent="0.25">
      <c r="C3114" s="80"/>
      <c r="G3114" s="62"/>
      <c r="R3114" s="162"/>
    </row>
    <row r="3115" spans="3:18" s="58" customFormat="1" x14ac:dyDescent="0.25">
      <c r="C3115" s="80"/>
      <c r="G3115" s="62"/>
      <c r="R3115" s="162"/>
    </row>
    <row r="3116" spans="3:18" s="58" customFormat="1" x14ac:dyDescent="0.25">
      <c r="C3116" s="80"/>
      <c r="G3116" s="62"/>
      <c r="R3116" s="162"/>
    </row>
    <row r="3117" spans="3:18" s="58" customFormat="1" x14ac:dyDescent="0.25">
      <c r="C3117" s="80"/>
      <c r="G3117" s="62"/>
      <c r="R3117" s="162"/>
    </row>
    <row r="3118" spans="3:18" s="58" customFormat="1" x14ac:dyDescent="0.25">
      <c r="C3118" s="80"/>
      <c r="G3118" s="62"/>
      <c r="R3118" s="162"/>
    </row>
    <row r="3119" spans="3:18" s="58" customFormat="1" x14ac:dyDescent="0.25">
      <c r="C3119" s="80"/>
      <c r="G3119" s="62"/>
      <c r="R3119" s="162"/>
    </row>
    <row r="3120" spans="3:18" s="58" customFormat="1" x14ac:dyDescent="0.25">
      <c r="C3120" s="80"/>
      <c r="G3120" s="62"/>
      <c r="R3120" s="162"/>
    </row>
    <row r="3121" spans="3:18" s="58" customFormat="1" x14ac:dyDescent="0.25">
      <c r="C3121" s="80"/>
      <c r="G3121" s="62"/>
      <c r="R3121" s="162"/>
    </row>
    <row r="3122" spans="3:18" s="58" customFormat="1" x14ac:dyDescent="0.25">
      <c r="C3122" s="80"/>
      <c r="G3122" s="62"/>
      <c r="R3122" s="162"/>
    </row>
    <row r="3123" spans="3:18" s="58" customFormat="1" x14ac:dyDescent="0.25">
      <c r="C3123" s="80"/>
      <c r="G3123" s="62"/>
      <c r="R3123" s="162"/>
    </row>
    <row r="3124" spans="3:18" s="58" customFormat="1" x14ac:dyDescent="0.25">
      <c r="C3124" s="80"/>
      <c r="G3124" s="62"/>
      <c r="R3124" s="162"/>
    </row>
    <row r="3125" spans="3:18" s="58" customFormat="1" x14ac:dyDescent="0.25">
      <c r="C3125" s="80"/>
      <c r="G3125" s="62"/>
      <c r="R3125" s="162"/>
    </row>
    <row r="3126" spans="3:18" s="58" customFormat="1" x14ac:dyDescent="0.25">
      <c r="C3126" s="80"/>
      <c r="G3126" s="62"/>
      <c r="R3126" s="162"/>
    </row>
    <row r="3127" spans="3:18" s="58" customFormat="1" x14ac:dyDescent="0.25">
      <c r="C3127" s="80"/>
      <c r="G3127" s="62"/>
      <c r="R3127" s="162"/>
    </row>
    <row r="3128" spans="3:18" s="58" customFormat="1" x14ac:dyDescent="0.25">
      <c r="C3128" s="80"/>
      <c r="G3128" s="62"/>
      <c r="R3128" s="162"/>
    </row>
    <row r="3129" spans="3:18" s="58" customFormat="1" x14ac:dyDescent="0.25">
      <c r="C3129" s="80"/>
      <c r="G3129" s="62"/>
      <c r="R3129" s="162"/>
    </row>
    <row r="3130" spans="3:18" s="58" customFormat="1" x14ac:dyDescent="0.25">
      <c r="C3130" s="80"/>
      <c r="G3130" s="62"/>
      <c r="R3130" s="162"/>
    </row>
    <row r="3131" spans="3:18" s="58" customFormat="1" x14ac:dyDescent="0.25">
      <c r="C3131" s="80"/>
      <c r="G3131" s="62"/>
      <c r="R3131" s="162"/>
    </row>
    <row r="3132" spans="3:18" s="58" customFormat="1" x14ac:dyDescent="0.25">
      <c r="C3132" s="80"/>
      <c r="G3132" s="62"/>
      <c r="R3132" s="162"/>
    </row>
    <row r="3133" spans="3:18" s="58" customFormat="1" x14ac:dyDescent="0.25">
      <c r="C3133" s="80"/>
      <c r="G3133" s="62"/>
      <c r="R3133" s="162"/>
    </row>
    <row r="3134" spans="3:18" s="58" customFormat="1" x14ac:dyDescent="0.25">
      <c r="C3134" s="80"/>
      <c r="G3134" s="62"/>
      <c r="R3134" s="162"/>
    </row>
    <row r="3135" spans="3:18" s="58" customFormat="1" x14ac:dyDescent="0.25">
      <c r="C3135" s="80"/>
      <c r="G3135" s="62"/>
      <c r="R3135" s="162"/>
    </row>
    <row r="3136" spans="3:18" s="58" customFormat="1" x14ac:dyDescent="0.25">
      <c r="C3136" s="80"/>
      <c r="G3136" s="62"/>
      <c r="R3136" s="162"/>
    </row>
    <row r="3137" spans="3:18" s="58" customFormat="1" x14ac:dyDescent="0.25">
      <c r="C3137" s="80"/>
      <c r="G3137" s="62"/>
      <c r="R3137" s="162"/>
    </row>
    <row r="3138" spans="3:18" s="58" customFormat="1" x14ac:dyDescent="0.25">
      <c r="C3138" s="80"/>
      <c r="G3138" s="62"/>
      <c r="R3138" s="162"/>
    </row>
    <row r="3139" spans="3:18" s="58" customFormat="1" x14ac:dyDescent="0.25">
      <c r="C3139" s="80"/>
      <c r="G3139" s="62"/>
      <c r="R3139" s="162"/>
    </row>
    <row r="3140" spans="3:18" s="58" customFormat="1" x14ac:dyDescent="0.25">
      <c r="C3140" s="80"/>
      <c r="G3140" s="62"/>
      <c r="R3140" s="162"/>
    </row>
    <row r="3141" spans="3:18" s="58" customFormat="1" x14ac:dyDescent="0.25">
      <c r="C3141" s="80"/>
      <c r="G3141" s="62"/>
      <c r="R3141" s="162"/>
    </row>
    <row r="3142" spans="3:18" s="58" customFormat="1" x14ac:dyDescent="0.25">
      <c r="C3142" s="80"/>
      <c r="G3142" s="62"/>
      <c r="R3142" s="162"/>
    </row>
    <row r="3143" spans="3:18" s="58" customFormat="1" x14ac:dyDescent="0.25">
      <c r="C3143" s="80"/>
      <c r="G3143" s="62"/>
      <c r="R3143" s="162"/>
    </row>
    <row r="3144" spans="3:18" s="58" customFormat="1" x14ac:dyDescent="0.25">
      <c r="C3144" s="80"/>
      <c r="G3144" s="62"/>
      <c r="R3144" s="162"/>
    </row>
    <row r="3145" spans="3:18" s="58" customFormat="1" x14ac:dyDescent="0.25">
      <c r="C3145" s="80"/>
      <c r="G3145" s="62"/>
      <c r="R3145" s="162"/>
    </row>
    <row r="3146" spans="3:18" s="58" customFormat="1" x14ac:dyDescent="0.25">
      <c r="C3146" s="80"/>
      <c r="G3146" s="62"/>
      <c r="R3146" s="162"/>
    </row>
    <row r="3147" spans="3:18" s="58" customFormat="1" x14ac:dyDescent="0.25">
      <c r="C3147" s="80"/>
      <c r="G3147" s="62"/>
      <c r="R3147" s="162"/>
    </row>
    <row r="3148" spans="3:18" s="58" customFormat="1" x14ac:dyDescent="0.25">
      <c r="C3148" s="80"/>
      <c r="G3148" s="62"/>
      <c r="R3148" s="162"/>
    </row>
    <row r="3149" spans="3:18" s="58" customFormat="1" x14ac:dyDescent="0.25">
      <c r="C3149" s="80"/>
      <c r="G3149" s="62"/>
      <c r="R3149" s="162"/>
    </row>
    <row r="3150" spans="3:18" s="58" customFormat="1" x14ac:dyDescent="0.25">
      <c r="C3150" s="80"/>
      <c r="G3150" s="62"/>
      <c r="R3150" s="162"/>
    </row>
    <row r="3151" spans="3:18" s="58" customFormat="1" x14ac:dyDescent="0.25">
      <c r="C3151" s="80"/>
      <c r="G3151" s="62"/>
      <c r="R3151" s="162"/>
    </row>
    <row r="3152" spans="3:18" s="58" customFormat="1" x14ac:dyDescent="0.25">
      <c r="C3152" s="80"/>
      <c r="G3152" s="62"/>
      <c r="R3152" s="162"/>
    </row>
    <row r="3153" spans="3:18" s="58" customFormat="1" x14ac:dyDescent="0.25">
      <c r="C3153" s="80"/>
      <c r="G3153" s="62"/>
      <c r="R3153" s="162"/>
    </row>
    <row r="3154" spans="3:18" s="58" customFormat="1" x14ac:dyDescent="0.25">
      <c r="C3154" s="80"/>
      <c r="G3154" s="62"/>
      <c r="R3154" s="162"/>
    </row>
    <row r="3155" spans="3:18" s="58" customFormat="1" x14ac:dyDescent="0.25">
      <c r="C3155" s="80"/>
      <c r="G3155" s="62"/>
      <c r="R3155" s="162"/>
    </row>
    <row r="3156" spans="3:18" s="58" customFormat="1" x14ac:dyDescent="0.25">
      <c r="C3156" s="80"/>
      <c r="G3156" s="62"/>
      <c r="R3156" s="162"/>
    </row>
    <row r="3157" spans="3:18" s="58" customFormat="1" x14ac:dyDescent="0.25">
      <c r="C3157" s="80"/>
      <c r="G3157" s="62"/>
      <c r="R3157" s="162"/>
    </row>
    <row r="3158" spans="3:18" s="58" customFormat="1" x14ac:dyDescent="0.25">
      <c r="C3158" s="80"/>
      <c r="G3158" s="62"/>
      <c r="R3158" s="162"/>
    </row>
    <row r="3159" spans="3:18" s="58" customFormat="1" x14ac:dyDescent="0.25">
      <c r="C3159" s="80"/>
      <c r="G3159" s="62"/>
      <c r="R3159" s="162"/>
    </row>
    <row r="3160" spans="3:18" s="58" customFormat="1" x14ac:dyDescent="0.25">
      <c r="C3160" s="80"/>
      <c r="G3160" s="62"/>
      <c r="R3160" s="162"/>
    </row>
    <row r="3161" spans="3:18" s="58" customFormat="1" x14ac:dyDescent="0.25">
      <c r="C3161" s="80"/>
      <c r="G3161" s="62"/>
      <c r="R3161" s="162"/>
    </row>
    <row r="3162" spans="3:18" s="58" customFormat="1" x14ac:dyDescent="0.25">
      <c r="C3162" s="80"/>
      <c r="G3162" s="62"/>
      <c r="R3162" s="162"/>
    </row>
    <row r="3163" spans="3:18" s="58" customFormat="1" x14ac:dyDescent="0.25">
      <c r="C3163" s="80"/>
      <c r="G3163" s="62"/>
      <c r="R3163" s="162"/>
    </row>
    <row r="3164" spans="3:18" s="58" customFormat="1" x14ac:dyDescent="0.25">
      <c r="C3164" s="80"/>
      <c r="G3164" s="62"/>
      <c r="R3164" s="162"/>
    </row>
    <row r="3165" spans="3:18" s="58" customFormat="1" x14ac:dyDescent="0.25">
      <c r="C3165" s="80"/>
      <c r="G3165" s="62"/>
      <c r="R3165" s="162"/>
    </row>
    <row r="3166" spans="3:18" s="58" customFormat="1" x14ac:dyDescent="0.25">
      <c r="C3166" s="80"/>
      <c r="G3166" s="62"/>
      <c r="R3166" s="162"/>
    </row>
    <row r="3167" spans="3:18" s="58" customFormat="1" x14ac:dyDescent="0.25">
      <c r="C3167" s="80"/>
      <c r="G3167" s="62"/>
      <c r="R3167" s="162"/>
    </row>
    <row r="3168" spans="3:18" s="58" customFormat="1" x14ac:dyDescent="0.25">
      <c r="C3168" s="80"/>
      <c r="G3168" s="62"/>
      <c r="R3168" s="162"/>
    </row>
    <row r="3169" spans="3:18" s="58" customFormat="1" x14ac:dyDescent="0.25">
      <c r="C3169" s="80"/>
      <c r="G3169" s="62"/>
      <c r="R3169" s="162"/>
    </row>
    <row r="3170" spans="3:18" s="58" customFormat="1" x14ac:dyDescent="0.25">
      <c r="C3170" s="80"/>
      <c r="G3170" s="62"/>
      <c r="R3170" s="162"/>
    </row>
    <row r="3171" spans="3:18" s="58" customFormat="1" x14ac:dyDescent="0.25">
      <c r="C3171" s="80"/>
      <c r="G3171" s="62"/>
      <c r="R3171" s="162"/>
    </row>
    <row r="3172" spans="3:18" s="58" customFormat="1" x14ac:dyDescent="0.25">
      <c r="C3172" s="80"/>
      <c r="G3172" s="62"/>
      <c r="R3172" s="162"/>
    </row>
    <row r="3173" spans="3:18" s="58" customFormat="1" x14ac:dyDescent="0.25">
      <c r="C3173" s="80"/>
      <c r="G3173" s="62"/>
      <c r="R3173" s="162"/>
    </row>
    <row r="3174" spans="3:18" s="58" customFormat="1" x14ac:dyDescent="0.25">
      <c r="C3174" s="80"/>
      <c r="G3174" s="62"/>
      <c r="R3174" s="162"/>
    </row>
    <row r="3175" spans="3:18" s="58" customFormat="1" x14ac:dyDescent="0.25">
      <c r="C3175" s="80"/>
      <c r="G3175" s="62"/>
      <c r="R3175" s="162"/>
    </row>
    <row r="3176" spans="3:18" s="58" customFormat="1" x14ac:dyDescent="0.25">
      <c r="C3176" s="80"/>
      <c r="G3176" s="62"/>
      <c r="R3176" s="162"/>
    </row>
    <row r="3177" spans="3:18" s="58" customFormat="1" x14ac:dyDescent="0.25">
      <c r="C3177" s="80"/>
      <c r="G3177" s="62"/>
      <c r="R3177" s="162"/>
    </row>
    <row r="3178" spans="3:18" s="58" customFormat="1" x14ac:dyDescent="0.25">
      <c r="C3178" s="80"/>
      <c r="G3178" s="62"/>
      <c r="R3178" s="162"/>
    </row>
    <row r="3179" spans="3:18" s="58" customFormat="1" x14ac:dyDescent="0.25">
      <c r="C3179" s="80"/>
      <c r="G3179" s="62"/>
      <c r="R3179" s="162"/>
    </row>
    <row r="3180" spans="3:18" s="58" customFormat="1" x14ac:dyDescent="0.25">
      <c r="C3180" s="80"/>
      <c r="G3180" s="62"/>
      <c r="R3180" s="162"/>
    </row>
    <row r="3181" spans="3:18" s="58" customFormat="1" x14ac:dyDescent="0.25">
      <c r="C3181" s="80"/>
      <c r="G3181" s="62"/>
      <c r="R3181" s="162"/>
    </row>
    <row r="3182" spans="3:18" s="58" customFormat="1" x14ac:dyDescent="0.25">
      <c r="C3182" s="80"/>
      <c r="G3182" s="62"/>
      <c r="R3182" s="162"/>
    </row>
    <row r="3183" spans="3:18" s="58" customFormat="1" x14ac:dyDescent="0.25">
      <c r="C3183" s="80"/>
      <c r="G3183" s="62"/>
      <c r="R3183" s="162"/>
    </row>
    <row r="3184" spans="3:18" s="58" customFormat="1" x14ac:dyDescent="0.25">
      <c r="C3184" s="80"/>
      <c r="G3184" s="62"/>
      <c r="R3184" s="162"/>
    </row>
    <row r="3185" spans="3:18" s="58" customFormat="1" x14ac:dyDescent="0.25">
      <c r="C3185" s="80"/>
      <c r="G3185" s="62"/>
      <c r="R3185" s="162"/>
    </row>
    <row r="3186" spans="3:18" s="58" customFormat="1" x14ac:dyDescent="0.25">
      <c r="C3186" s="80"/>
      <c r="G3186" s="62"/>
      <c r="R3186" s="162"/>
    </row>
    <row r="3187" spans="3:18" s="58" customFormat="1" x14ac:dyDescent="0.25">
      <c r="C3187" s="80"/>
      <c r="G3187" s="62"/>
      <c r="R3187" s="162"/>
    </row>
    <row r="3188" spans="3:18" s="58" customFormat="1" x14ac:dyDescent="0.25">
      <c r="C3188" s="80"/>
      <c r="G3188" s="62"/>
      <c r="R3188" s="162"/>
    </row>
    <row r="3189" spans="3:18" s="58" customFormat="1" x14ac:dyDescent="0.25">
      <c r="C3189" s="80"/>
      <c r="G3189" s="62"/>
      <c r="R3189" s="162"/>
    </row>
    <row r="3190" spans="3:18" s="58" customFormat="1" x14ac:dyDescent="0.25">
      <c r="C3190" s="80"/>
      <c r="G3190" s="62"/>
      <c r="R3190" s="162"/>
    </row>
    <row r="3191" spans="3:18" s="58" customFormat="1" x14ac:dyDescent="0.25">
      <c r="C3191" s="80"/>
      <c r="G3191" s="62"/>
      <c r="R3191" s="162"/>
    </row>
    <row r="3192" spans="3:18" s="58" customFormat="1" x14ac:dyDescent="0.25">
      <c r="C3192" s="80"/>
      <c r="G3192" s="62"/>
      <c r="R3192" s="162"/>
    </row>
    <row r="3193" spans="3:18" s="58" customFormat="1" x14ac:dyDescent="0.25">
      <c r="C3193" s="80"/>
      <c r="G3193" s="62"/>
      <c r="R3193" s="162"/>
    </row>
    <row r="3194" spans="3:18" s="58" customFormat="1" x14ac:dyDescent="0.25">
      <c r="C3194" s="80"/>
      <c r="G3194" s="62"/>
      <c r="R3194" s="162"/>
    </row>
    <row r="3195" spans="3:18" s="58" customFormat="1" x14ac:dyDescent="0.25">
      <c r="C3195" s="80"/>
      <c r="G3195" s="62"/>
      <c r="R3195" s="162"/>
    </row>
    <row r="3196" spans="3:18" s="58" customFormat="1" x14ac:dyDescent="0.25">
      <c r="C3196" s="80"/>
      <c r="G3196" s="62"/>
      <c r="R3196" s="162"/>
    </row>
    <row r="3197" spans="3:18" s="58" customFormat="1" x14ac:dyDescent="0.25">
      <c r="C3197" s="80"/>
      <c r="G3197" s="62"/>
      <c r="R3197" s="162"/>
    </row>
    <row r="3198" spans="3:18" s="58" customFormat="1" x14ac:dyDescent="0.25">
      <c r="C3198" s="80"/>
      <c r="G3198" s="62"/>
      <c r="R3198" s="162"/>
    </row>
    <row r="3199" spans="3:18" s="58" customFormat="1" x14ac:dyDescent="0.25">
      <c r="C3199" s="80"/>
      <c r="G3199" s="62"/>
      <c r="R3199" s="162"/>
    </row>
    <row r="3200" spans="3:18" s="58" customFormat="1" x14ac:dyDescent="0.25">
      <c r="C3200" s="80"/>
      <c r="G3200" s="62"/>
      <c r="R3200" s="162"/>
    </row>
    <row r="3201" spans="3:18" s="58" customFormat="1" x14ac:dyDescent="0.25">
      <c r="C3201" s="80"/>
      <c r="G3201" s="62"/>
      <c r="R3201" s="162"/>
    </row>
    <row r="3202" spans="3:18" s="58" customFormat="1" x14ac:dyDescent="0.25">
      <c r="C3202" s="80"/>
      <c r="G3202" s="62"/>
      <c r="R3202" s="162"/>
    </row>
    <row r="3203" spans="3:18" s="58" customFormat="1" x14ac:dyDescent="0.25">
      <c r="C3203" s="80"/>
      <c r="G3203" s="62"/>
      <c r="R3203" s="162"/>
    </row>
    <row r="3204" spans="3:18" s="58" customFormat="1" x14ac:dyDescent="0.25">
      <c r="C3204" s="80"/>
      <c r="G3204" s="62"/>
      <c r="R3204" s="162"/>
    </row>
    <row r="3205" spans="3:18" s="58" customFormat="1" x14ac:dyDescent="0.25">
      <c r="C3205" s="80"/>
      <c r="G3205" s="62"/>
      <c r="R3205" s="162"/>
    </row>
    <row r="3206" spans="3:18" s="58" customFormat="1" x14ac:dyDescent="0.25">
      <c r="C3206" s="80"/>
      <c r="G3206" s="62"/>
      <c r="R3206" s="162"/>
    </row>
    <row r="3207" spans="3:18" s="58" customFormat="1" x14ac:dyDescent="0.25">
      <c r="C3207" s="80"/>
      <c r="G3207" s="62"/>
      <c r="R3207" s="162"/>
    </row>
    <row r="3208" spans="3:18" s="58" customFormat="1" x14ac:dyDescent="0.25">
      <c r="C3208" s="80"/>
      <c r="G3208" s="62"/>
      <c r="R3208" s="162"/>
    </row>
    <row r="3209" spans="3:18" s="58" customFormat="1" x14ac:dyDescent="0.25">
      <c r="C3209" s="80"/>
      <c r="G3209" s="62"/>
      <c r="R3209" s="162"/>
    </row>
    <row r="3210" spans="3:18" s="58" customFormat="1" x14ac:dyDescent="0.25">
      <c r="C3210" s="80"/>
      <c r="G3210" s="62"/>
      <c r="R3210" s="162"/>
    </row>
    <row r="3211" spans="3:18" s="58" customFormat="1" x14ac:dyDescent="0.25">
      <c r="C3211" s="80"/>
      <c r="G3211" s="62"/>
      <c r="R3211" s="162"/>
    </row>
    <row r="3212" spans="3:18" s="58" customFormat="1" x14ac:dyDescent="0.25">
      <c r="C3212" s="80"/>
      <c r="G3212" s="62"/>
      <c r="R3212" s="162"/>
    </row>
    <row r="3213" spans="3:18" s="58" customFormat="1" x14ac:dyDescent="0.25">
      <c r="C3213" s="80"/>
      <c r="G3213" s="62"/>
      <c r="R3213" s="162"/>
    </row>
    <row r="3214" spans="3:18" s="58" customFormat="1" x14ac:dyDescent="0.25">
      <c r="C3214" s="80"/>
      <c r="G3214" s="62"/>
      <c r="R3214" s="162"/>
    </row>
    <row r="3215" spans="3:18" s="58" customFormat="1" x14ac:dyDescent="0.25">
      <c r="C3215" s="80"/>
      <c r="G3215" s="62"/>
      <c r="R3215" s="162"/>
    </row>
    <row r="3216" spans="3:18" s="58" customFormat="1" x14ac:dyDescent="0.25">
      <c r="C3216" s="80"/>
      <c r="G3216" s="62"/>
      <c r="R3216" s="162"/>
    </row>
    <row r="3217" spans="3:18" s="58" customFormat="1" x14ac:dyDescent="0.25">
      <c r="C3217" s="80"/>
      <c r="G3217" s="62"/>
      <c r="R3217" s="162"/>
    </row>
    <row r="3218" spans="3:18" s="58" customFormat="1" x14ac:dyDescent="0.25">
      <c r="C3218" s="80"/>
      <c r="G3218" s="62"/>
      <c r="R3218" s="162"/>
    </row>
    <row r="3219" spans="3:18" s="58" customFormat="1" x14ac:dyDescent="0.25">
      <c r="C3219" s="80"/>
      <c r="G3219" s="62"/>
      <c r="R3219" s="162"/>
    </row>
    <row r="3220" spans="3:18" s="58" customFormat="1" x14ac:dyDescent="0.25">
      <c r="C3220" s="80"/>
      <c r="G3220" s="62"/>
      <c r="R3220" s="162"/>
    </row>
    <row r="3221" spans="3:18" s="58" customFormat="1" x14ac:dyDescent="0.25">
      <c r="C3221" s="80"/>
      <c r="G3221" s="62"/>
      <c r="R3221" s="162"/>
    </row>
    <row r="3222" spans="3:18" s="58" customFormat="1" x14ac:dyDescent="0.25">
      <c r="C3222" s="80"/>
      <c r="G3222" s="62"/>
      <c r="R3222" s="162"/>
    </row>
    <row r="3223" spans="3:18" s="58" customFormat="1" x14ac:dyDescent="0.25">
      <c r="C3223" s="80"/>
      <c r="G3223" s="62"/>
      <c r="R3223" s="162"/>
    </row>
    <row r="3224" spans="3:18" s="58" customFormat="1" x14ac:dyDescent="0.25">
      <c r="C3224" s="80"/>
      <c r="G3224" s="62"/>
      <c r="R3224" s="162"/>
    </row>
    <row r="3225" spans="3:18" s="58" customFormat="1" x14ac:dyDescent="0.25">
      <c r="C3225" s="80"/>
      <c r="G3225" s="62"/>
      <c r="R3225" s="162"/>
    </row>
    <row r="3226" spans="3:18" s="58" customFormat="1" x14ac:dyDescent="0.25">
      <c r="C3226" s="80"/>
      <c r="G3226" s="62"/>
      <c r="R3226" s="162"/>
    </row>
    <row r="3227" spans="3:18" s="58" customFormat="1" x14ac:dyDescent="0.25">
      <c r="C3227" s="80"/>
      <c r="G3227" s="62"/>
      <c r="R3227" s="162"/>
    </row>
    <row r="3228" spans="3:18" s="58" customFormat="1" x14ac:dyDescent="0.25">
      <c r="C3228" s="80"/>
      <c r="G3228" s="62"/>
      <c r="R3228" s="162"/>
    </row>
    <row r="3229" spans="3:18" s="58" customFormat="1" x14ac:dyDescent="0.25">
      <c r="C3229" s="80"/>
      <c r="G3229" s="62"/>
      <c r="R3229" s="162"/>
    </row>
    <row r="3230" spans="3:18" s="58" customFormat="1" x14ac:dyDescent="0.25">
      <c r="C3230" s="80"/>
      <c r="G3230" s="62"/>
      <c r="R3230" s="162"/>
    </row>
    <row r="3231" spans="3:18" s="58" customFormat="1" x14ac:dyDescent="0.25">
      <c r="C3231" s="80"/>
      <c r="G3231" s="62"/>
      <c r="R3231" s="162"/>
    </row>
    <row r="3232" spans="3:18" s="58" customFormat="1" x14ac:dyDescent="0.25">
      <c r="C3232" s="80"/>
      <c r="G3232" s="62"/>
      <c r="R3232" s="162"/>
    </row>
    <row r="3233" spans="3:18" s="58" customFormat="1" x14ac:dyDescent="0.25">
      <c r="C3233" s="80"/>
      <c r="G3233" s="62"/>
      <c r="R3233" s="162"/>
    </row>
    <row r="3234" spans="3:18" s="58" customFormat="1" x14ac:dyDescent="0.25">
      <c r="C3234" s="80"/>
      <c r="G3234" s="62"/>
      <c r="R3234" s="162"/>
    </row>
    <row r="3235" spans="3:18" s="58" customFormat="1" x14ac:dyDescent="0.25">
      <c r="C3235" s="80"/>
      <c r="G3235" s="62"/>
      <c r="R3235" s="162"/>
    </row>
    <row r="3236" spans="3:18" s="58" customFormat="1" x14ac:dyDescent="0.25">
      <c r="C3236" s="80"/>
      <c r="G3236" s="62"/>
      <c r="R3236" s="162"/>
    </row>
    <row r="3237" spans="3:18" s="58" customFormat="1" x14ac:dyDescent="0.25">
      <c r="C3237" s="80"/>
      <c r="G3237" s="62"/>
      <c r="R3237" s="162"/>
    </row>
    <row r="3238" spans="3:18" s="58" customFormat="1" x14ac:dyDescent="0.25">
      <c r="C3238" s="80"/>
      <c r="G3238" s="62"/>
      <c r="R3238" s="162"/>
    </row>
    <row r="3239" spans="3:18" s="58" customFormat="1" x14ac:dyDescent="0.25">
      <c r="C3239" s="80"/>
      <c r="G3239" s="62"/>
      <c r="R3239" s="162"/>
    </row>
    <row r="3240" spans="3:18" s="58" customFormat="1" x14ac:dyDescent="0.25">
      <c r="C3240" s="80"/>
      <c r="G3240" s="62"/>
      <c r="R3240" s="162"/>
    </row>
    <row r="3241" spans="3:18" s="58" customFormat="1" x14ac:dyDescent="0.25">
      <c r="C3241" s="80"/>
      <c r="G3241" s="62"/>
      <c r="R3241" s="162"/>
    </row>
    <row r="3242" spans="3:18" s="58" customFormat="1" x14ac:dyDescent="0.25">
      <c r="C3242" s="80"/>
      <c r="G3242" s="62"/>
      <c r="R3242" s="162"/>
    </row>
    <row r="3243" spans="3:18" s="58" customFormat="1" x14ac:dyDescent="0.25">
      <c r="C3243" s="80"/>
      <c r="G3243" s="62"/>
      <c r="R3243" s="162"/>
    </row>
    <row r="3244" spans="3:18" s="58" customFormat="1" x14ac:dyDescent="0.25">
      <c r="C3244" s="80"/>
      <c r="G3244" s="62"/>
      <c r="R3244" s="162"/>
    </row>
    <row r="3245" spans="3:18" s="58" customFormat="1" x14ac:dyDescent="0.25">
      <c r="C3245" s="80"/>
      <c r="G3245" s="62"/>
      <c r="R3245" s="162"/>
    </row>
    <row r="3246" spans="3:18" s="58" customFormat="1" x14ac:dyDescent="0.25">
      <c r="C3246" s="80"/>
      <c r="G3246" s="62"/>
      <c r="R3246" s="162"/>
    </row>
    <row r="3247" spans="3:18" s="58" customFormat="1" x14ac:dyDescent="0.25">
      <c r="C3247" s="80"/>
      <c r="G3247" s="62"/>
      <c r="R3247" s="162"/>
    </row>
    <row r="3248" spans="3:18" s="58" customFormat="1" x14ac:dyDescent="0.25">
      <c r="C3248" s="80"/>
      <c r="G3248" s="62"/>
      <c r="R3248" s="162"/>
    </row>
    <row r="3249" spans="3:18" s="58" customFormat="1" x14ac:dyDescent="0.25">
      <c r="C3249" s="80"/>
      <c r="G3249" s="62"/>
      <c r="R3249" s="162"/>
    </row>
    <row r="3250" spans="3:18" s="58" customFormat="1" x14ac:dyDescent="0.25">
      <c r="C3250" s="80"/>
      <c r="G3250" s="62"/>
      <c r="R3250" s="162"/>
    </row>
    <row r="3251" spans="3:18" s="58" customFormat="1" x14ac:dyDescent="0.25">
      <c r="C3251" s="80"/>
      <c r="G3251" s="62"/>
      <c r="R3251" s="162"/>
    </row>
    <row r="3252" spans="3:18" s="58" customFormat="1" x14ac:dyDescent="0.25">
      <c r="C3252" s="80"/>
      <c r="G3252" s="62"/>
      <c r="R3252" s="162"/>
    </row>
    <row r="3253" spans="3:18" s="58" customFormat="1" x14ac:dyDescent="0.25">
      <c r="C3253" s="80"/>
      <c r="G3253" s="62"/>
      <c r="R3253" s="162"/>
    </row>
    <row r="3254" spans="3:18" s="58" customFormat="1" x14ac:dyDescent="0.25">
      <c r="C3254" s="80"/>
      <c r="G3254" s="62"/>
      <c r="R3254" s="162"/>
    </row>
    <row r="3255" spans="3:18" s="58" customFormat="1" x14ac:dyDescent="0.25">
      <c r="C3255" s="80"/>
      <c r="G3255" s="62"/>
      <c r="R3255" s="162"/>
    </row>
    <row r="3256" spans="3:18" s="58" customFormat="1" x14ac:dyDescent="0.25">
      <c r="C3256" s="80"/>
      <c r="G3256" s="62"/>
      <c r="R3256" s="162"/>
    </row>
    <row r="3257" spans="3:18" s="58" customFormat="1" x14ac:dyDescent="0.25">
      <c r="C3257" s="80"/>
      <c r="G3257" s="62"/>
      <c r="R3257" s="162"/>
    </row>
    <row r="3258" spans="3:18" s="58" customFormat="1" x14ac:dyDescent="0.25">
      <c r="C3258" s="80"/>
      <c r="G3258" s="62"/>
      <c r="R3258" s="162"/>
    </row>
    <row r="3259" spans="3:18" s="58" customFormat="1" x14ac:dyDescent="0.25">
      <c r="C3259" s="80"/>
      <c r="G3259" s="62"/>
      <c r="R3259" s="162"/>
    </row>
    <row r="3260" spans="3:18" s="58" customFormat="1" x14ac:dyDescent="0.25">
      <c r="C3260" s="80"/>
      <c r="G3260" s="62"/>
      <c r="R3260" s="162"/>
    </row>
    <row r="3261" spans="3:18" s="58" customFormat="1" x14ac:dyDescent="0.25">
      <c r="C3261" s="80"/>
      <c r="G3261" s="62"/>
      <c r="R3261" s="162"/>
    </row>
    <row r="3262" spans="3:18" s="58" customFormat="1" x14ac:dyDescent="0.25">
      <c r="C3262" s="80"/>
      <c r="G3262" s="62"/>
      <c r="R3262" s="162"/>
    </row>
    <row r="3263" spans="3:18" s="58" customFormat="1" x14ac:dyDescent="0.25">
      <c r="C3263" s="80"/>
      <c r="G3263" s="62"/>
      <c r="R3263" s="162"/>
    </row>
    <row r="3264" spans="3:18" s="58" customFormat="1" x14ac:dyDescent="0.25">
      <c r="C3264" s="80"/>
      <c r="G3264" s="62"/>
      <c r="R3264" s="162"/>
    </row>
    <row r="3265" spans="3:18" s="58" customFormat="1" x14ac:dyDescent="0.25">
      <c r="C3265" s="80"/>
      <c r="G3265" s="62"/>
      <c r="R3265" s="162"/>
    </row>
    <row r="3266" spans="3:18" s="58" customFormat="1" x14ac:dyDescent="0.25">
      <c r="C3266" s="80"/>
      <c r="G3266" s="62"/>
      <c r="R3266" s="162"/>
    </row>
    <row r="3267" spans="3:18" s="58" customFormat="1" x14ac:dyDescent="0.25">
      <c r="C3267" s="80"/>
      <c r="G3267" s="62"/>
      <c r="R3267" s="162"/>
    </row>
    <row r="3268" spans="3:18" s="58" customFormat="1" x14ac:dyDescent="0.25">
      <c r="C3268" s="80"/>
      <c r="G3268" s="62"/>
      <c r="R3268" s="162"/>
    </row>
    <row r="3269" spans="3:18" s="58" customFormat="1" x14ac:dyDescent="0.25">
      <c r="C3269" s="80"/>
      <c r="G3269" s="62"/>
      <c r="R3269" s="162"/>
    </row>
    <row r="3270" spans="3:18" s="58" customFormat="1" x14ac:dyDescent="0.25">
      <c r="C3270" s="80"/>
      <c r="G3270" s="62"/>
      <c r="R3270" s="162"/>
    </row>
    <row r="3271" spans="3:18" s="58" customFormat="1" x14ac:dyDescent="0.25">
      <c r="C3271" s="80"/>
      <c r="G3271" s="62"/>
      <c r="R3271" s="162"/>
    </row>
    <row r="3272" spans="3:18" s="58" customFormat="1" x14ac:dyDescent="0.25">
      <c r="C3272" s="80"/>
      <c r="G3272" s="62"/>
      <c r="R3272" s="162"/>
    </row>
    <row r="3273" spans="3:18" s="58" customFormat="1" x14ac:dyDescent="0.25">
      <c r="C3273" s="80"/>
      <c r="G3273" s="62"/>
      <c r="R3273" s="162"/>
    </row>
    <row r="3274" spans="3:18" s="58" customFormat="1" x14ac:dyDescent="0.25">
      <c r="C3274" s="80"/>
      <c r="G3274" s="62"/>
      <c r="R3274" s="162"/>
    </row>
    <row r="3275" spans="3:18" s="58" customFormat="1" x14ac:dyDescent="0.25">
      <c r="C3275" s="80"/>
      <c r="G3275" s="62"/>
      <c r="R3275" s="162"/>
    </row>
    <row r="3276" spans="3:18" s="58" customFormat="1" x14ac:dyDescent="0.25">
      <c r="C3276" s="80"/>
      <c r="G3276" s="62"/>
      <c r="R3276" s="162"/>
    </row>
    <row r="3277" spans="3:18" s="58" customFormat="1" x14ac:dyDescent="0.25">
      <c r="C3277" s="80"/>
      <c r="G3277" s="62"/>
      <c r="R3277" s="162"/>
    </row>
    <row r="3278" spans="3:18" s="58" customFormat="1" x14ac:dyDescent="0.25">
      <c r="C3278" s="80"/>
      <c r="G3278" s="62"/>
      <c r="R3278" s="162"/>
    </row>
    <row r="3279" spans="3:18" s="58" customFormat="1" x14ac:dyDescent="0.25">
      <c r="C3279" s="80"/>
      <c r="G3279" s="62"/>
      <c r="R3279" s="162"/>
    </row>
    <row r="3280" spans="3:18" s="58" customFormat="1" x14ac:dyDescent="0.25">
      <c r="C3280" s="80"/>
      <c r="G3280" s="62"/>
      <c r="R3280" s="162"/>
    </row>
    <row r="3281" spans="3:18" s="58" customFormat="1" x14ac:dyDescent="0.25">
      <c r="C3281" s="80"/>
      <c r="G3281" s="62"/>
      <c r="R3281" s="162"/>
    </row>
    <row r="3282" spans="3:18" s="58" customFormat="1" x14ac:dyDescent="0.25">
      <c r="C3282" s="80"/>
      <c r="G3282" s="62"/>
      <c r="R3282" s="162"/>
    </row>
    <row r="3283" spans="3:18" s="58" customFormat="1" x14ac:dyDescent="0.25">
      <c r="C3283" s="80"/>
      <c r="G3283" s="62"/>
      <c r="R3283" s="162"/>
    </row>
    <row r="3284" spans="3:18" s="58" customFormat="1" x14ac:dyDescent="0.25">
      <c r="C3284" s="80"/>
      <c r="G3284" s="62"/>
      <c r="R3284" s="162"/>
    </row>
    <row r="3285" spans="3:18" s="58" customFormat="1" x14ac:dyDescent="0.25">
      <c r="C3285" s="80"/>
      <c r="G3285" s="62"/>
      <c r="R3285" s="162"/>
    </row>
    <row r="3286" spans="3:18" s="58" customFormat="1" x14ac:dyDescent="0.25">
      <c r="C3286" s="80"/>
      <c r="G3286" s="62"/>
      <c r="R3286" s="162"/>
    </row>
    <row r="3287" spans="3:18" s="58" customFormat="1" x14ac:dyDescent="0.25">
      <c r="C3287" s="80"/>
      <c r="G3287" s="62"/>
      <c r="R3287" s="162"/>
    </row>
    <row r="3288" spans="3:18" s="58" customFormat="1" x14ac:dyDescent="0.25">
      <c r="C3288" s="80"/>
      <c r="G3288" s="62"/>
      <c r="R3288" s="162"/>
    </row>
    <row r="3289" spans="3:18" s="58" customFormat="1" x14ac:dyDescent="0.25">
      <c r="C3289" s="80"/>
      <c r="G3289" s="62"/>
      <c r="R3289" s="162"/>
    </row>
    <row r="3290" spans="3:18" s="58" customFormat="1" x14ac:dyDescent="0.25">
      <c r="C3290" s="80"/>
      <c r="G3290" s="62"/>
      <c r="R3290" s="162"/>
    </row>
    <row r="3291" spans="3:18" s="58" customFormat="1" x14ac:dyDescent="0.25">
      <c r="C3291" s="80"/>
      <c r="G3291" s="62"/>
      <c r="R3291" s="162"/>
    </row>
    <row r="3292" spans="3:18" s="58" customFormat="1" x14ac:dyDescent="0.25">
      <c r="C3292" s="80"/>
      <c r="G3292" s="62"/>
      <c r="R3292" s="162"/>
    </row>
    <row r="3293" spans="3:18" s="58" customFormat="1" x14ac:dyDescent="0.25">
      <c r="C3293" s="80"/>
      <c r="G3293" s="62"/>
      <c r="R3293" s="162"/>
    </row>
    <row r="3294" spans="3:18" s="58" customFormat="1" x14ac:dyDescent="0.25">
      <c r="C3294" s="80"/>
      <c r="G3294" s="62"/>
      <c r="R3294" s="162"/>
    </row>
    <row r="3295" spans="3:18" s="58" customFormat="1" x14ac:dyDescent="0.25">
      <c r="C3295" s="80"/>
      <c r="G3295" s="62"/>
      <c r="R3295" s="162"/>
    </row>
    <row r="3296" spans="3:18" s="58" customFormat="1" x14ac:dyDescent="0.25">
      <c r="C3296" s="80"/>
      <c r="G3296" s="62"/>
      <c r="R3296" s="162"/>
    </row>
    <row r="3297" spans="3:18" s="58" customFormat="1" x14ac:dyDescent="0.25">
      <c r="C3297" s="80"/>
      <c r="G3297" s="62"/>
      <c r="R3297" s="162"/>
    </row>
    <row r="3298" spans="3:18" s="58" customFormat="1" x14ac:dyDescent="0.25">
      <c r="C3298" s="80"/>
      <c r="G3298" s="62"/>
      <c r="R3298" s="162"/>
    </row>
    <row r="3299" spans="3:18" s="58" customFormat="1" x14ac:dyDescent="0.25">
      <c r="C3299" s="80"/>
      <c r="G3299" s="62"/>
      <c r="R3299" s="162"/>
    </row>
    <row r="3300" spans="3:18" s="58" customFormat="1" x14ac:dyDescent="0.25">
      <c r="C3300" s="80"/>
      <c r="G3300" s="62"/>
      <c r="R3300" s="162"/>
    </row>
    <row r="3301" spans="3:18" s="58" customFormat="1" x14ac:dyDescent="0.25">
      <c r="C3301" s="80"/>
      <c r="G3301" s="62"/>
      <c r="R3301" s="162"/>
    </row>
    <row r="3302" spans="3:18" s="58" customFormat="1" x14ac:dyDescent="0.25">
      <c r="C3302" s="80"/>
      <c r="G3302" s="62"/>
      <c r="R3302" s="162"/>
    </row>
    <row r="3303" spans="3:18" s="58" customFormat="1" x14ac:dyDescent="0.25">
      <c r="C3303" s="80"/>
      <c r="G3303" s="62"/>
      <c r="R3303" s="162"/>
    </row>
    <row r="3304" spans="3:18" s="58" customFormat="1" x14ac:dyDescent="0.25">
      <c r="C3304" s="80"/>
      <c r="G3304" s="62"/>
      <c r="R3304" s="162"/>
    </row>
    <row r="3305" spans="3:18" s="58" customFormat="1" x14ac:dyDescent="0.25">
      <c r="C3305" s="80"/>
      <c r="G3305" s="62"/>
      <c r="R3305" s="162"/>
    </row>
    <row r="3306" spans="3:18" s="58" customFormat="1" x14ac:dyDescent="0.25">
      <c r="C3306" s="80"/>
      <c r="G3306" s="62"/>
      <c r="R3306" s="162"/>
    </row>
    <row r="3307" spans="3:18" s="58" customFormat="1" x14ac:dyDescent="0.25">
      <c r="C3307" s="80"/>
      <c r="G3307" s="62"/>
      <c r="R3307" s="162"/>
    </row>
    <row r="3308" spans="3:18" s="58" customFormat="1" x14ac:dyDescent="0.25">
      <c r="C3308" s="80"/>
      <c r="G3308" s="62"/>
      <c r="R3308" s="162"/>
    </row>
    <row r="3309" spans="3:18" s="58" customFormat="1" x14ac:dyDescent="0.25">
      <c r="C3309" s="80"/>
      <c r="G3309" s="62"/>
      <c r="R3309" s="162"/>
    </row>
    <row r="3310" spans="3:18" s="58" customFormat="1" x14ac:dyDescent="0.25">
      <c r="C3310" s="80"/>
      <c r="G3310" s="62"/>
      <c r="R3310" s="162"/>
    </row>
    <row r="3311" spans="3:18" s="58" customFormat="1" x14ac:dyDescent="0.25">
      <c r="C3311" s="80"/>
      <c r="G3311" s="62"/>
      <c r="R3311" s="162"/>
    </row>
    <row r="3312" spans="3:18" s="58" customFormat="1" x14ac:dyDescent="0.25">
      <c r="C3312" s="80"/>
      <c r="G3312" s="62"/>
      <c r="R3312" s="162"/>
    </row>
    <row r="3313" spans="3:18" s="58" customFormat="1" x14ac:dyDescent="0.25">
      <c r="C3313" s="80"/>
      <c r="G3313" s="62"/>
      <c r="R3313" s="162"/>
    </row>
    <row r="3314" spans="3:18" s="58" customFormat="1" x14ac:dyDescent="0.25">
      <c r="C3314" s="80"/>
      <c r="G3314" s="62"/>
      <c r="R3314" s="162"/>
    </row>
    <row r="3315" spans="3:18" s="58" customFormat="1" x14ac:dyDescent="0.25">
      <c r="C3315" s="80"/>
      <c r="G3315" s="62"/>
      <c r="R3315" s="162"/>
    </row>
    <row r="3316" spans="3:18" s="58" customFormat="1" x14ac:dyDescent="0.25">
      <c r="C3316" s="80"/>
      <c r="G3316" s="62"/>
      <c r="R3316" s="162"/>
    </row>
    <row r="3317" spans="3:18" s="58" customFormat="1" x14ac:dyDescent="0.25">
      <c r="C3317" s="80"/>
      <c r="G3317" s="62"/>
      <c r="R3317" s="162"/>
    </row>
    <row r="3318" spans="3:18" s="58" customFormat="1" x14ac:dyDescent="0.25">
      <c r="C3318" s="80"/>
      <c r="G3318" s="62"/>
      <c r="R3318" s="162"/>
    </row>
    <row r="3319" spans="3:18" s="58" customFormat="1" x14ac:dyDescent="0.25">
      <c r="C3319" s="80"/>
      <c r="G3319" s="62"/>
      <c r="R3319" s="162"/>
    </row>
    <row r="3320" spans="3:18" s="58" customFormat="1" x14ac:dyDescent="0.25">
      <c r="C3320" s="80"/>
      <c r="G3320" s="62"/>
      <c r="R3320" s="162"/>
    </row>
    <row r="3321" spans="3:18" s="58" customFormat="1" x14ac:dyDescent="0.25">
      <c r="C3321" s="80"/>
      <c r="G3321" s="62"/>
      <c r="R3321" s="162"/>
    </row>
    <row r="3322" spans="3:18" s="58" customFormat="1" x14ac:dyDescent="0.25">
      <c r="C3322" s="80"/>
      <c r="G3322" s="62"/>
      <c r="R3322" s="162"/>
    </row>
    <row r="3323" spans="3:18" s="58" customFormat="1" x14ac:dyDescent="0.25">
      <c r="C3323" s="80"/>
      <c r="G3323" s="62"/>
      <c r="R3323" s="162"/>
    </row>
    <row r="3324" spans="3:18" s="58" customFormat="1" x14ac:dyDescent="0.25">
      <c r="C3324" s="80"/>
      <c r="G3324" s="62"/>
      <c r="R3324" s="162"/>
    </row>
    <row r="3325" spans="3:18" s="58" customFormat="1" x14ac:dyDescent="0.25">
      <c r="C3325" s="80"/>
      <c r="G3325" s="62"/>
      <c r="R3325" s="162"/>
    </row>
    <row r="3326" spans="3:18" s="58" customFormat="1" x14ac:dyDescent="0.25">
      <c r="C3326" s="80"/>
      <c r="G3326" s="62"/>
      <c r="R3326" s="162"/>
    </row>
    <row r="3327" spans="3:18" s="58" customFormat="1" x14ac:dyDescent="0.25">
      <c r="C3327" s="80"/>
      <c r="G3327" s="62"/>
      <c r="R3327" s="162"/>
    </row>
    <row r="3328" spans="3:18" s="58" customFormat="1" x14ac:dyDescent="0.25">
      <c r="C3328" s="80"/>
      <c r="G3328" s="62"/>
      <c r="R3328" s="162"/>
    </row>
    <row r="3329" spans="3:18" s="58" customFormat="1" x14ac:dyDescent="0.25">
      <c r="C3329" s="80"/>
      <c r="G3329" s="62"/>
      <c r="R3329" s="162"/>
    </row>
    <row r="3330" spans="3:18" s="58" customFormat="1" x14ac:dyDescent="0.25">
      <c r="C3330" s="80"/>
      <c r="G3330" s="62"/>
      <c r="R3330" s="162"/>
    </row>
    <row r="3331" spans="3:18" s="58" customFormat="1" x14ac:dyDescent="0.25">
      <c r="C3331" s="80"/>
      <c r="G3331" s="62"/>
      <c r="R3331" s="162"/>
    </row>
    <row r="3332" spans="3:18" s="58" customFormat="1" x14ac:dyDescent="0.25">
      <c r="C3332" s="80"/>
      <c r="G3332" s="62"/>
      <c r="R3332" s="162"/>
    </row>
    <row r="3333" spans="3:18" s="58" customFormat="1" x14ac:dyDescent="0.25">
      <c r="C3333" s="80"/>
      <c r="G3333" s="62"/>
      <c r="R3333" s="162"/>
    </row>
    <row r="3334" spans="3:18" s="58" customFormat="1" x14ac:dyDescent="0.25">
      <c r="C3334" s="80"/>
      <c r="G3334" s="62"/>
      <c r="R3334" s="162"/>
    </row>
    <row r="3335" spans="3:18" s="58" customFormat="1" x14ac:dyDescent="0.25">
      <c r="C3335" s="80"/>
      <c r="G3335" s="62"/>
      <c r="R3335" s="162"/>
    </row>
    <row r="3336" spans="3:18" s="58" customFormat="1" x14ac:dyDescent="0.25">
      <c r="C3336" s="80"/>
      <c r="G3336" s="62"/>
      <c r="R3336" s="162"/>
    </row>
    <row r="3337" spans="3:18" s="58" customFormat="1" x14ac:dyDescent="0.25">
      <c r="C3337" s="80"/>
      <c r="G3337" s="62"/>
      <c r="R3337" s="162"/>
    </row>
    <row r="3338" spans="3:18" s="58" customFormat="1" x14ac:dyDescent="0.25">
      <c r="C3338" s="80"/>
      <c r="G3338" s="62"/>
      <c r="R3338" s="162"/>
    </row>
    <row r="3339" spans="3:18" s="58" customFormat="1" x14ac:dyDescent="0.25">
      <c r="C3339" s="80"/>
      <c r="G3339" s="62"/>
      <c r="R3339" s="162"/>
    </row>
    <row r="3340" spans="3:18" s="58" customFormat="1" x14ac:dyDescent="0.25">
      <c r="C3340" s="80"/>
      <c r="G3340" s="62"/>
      <c r="R3340" s="162"/>
    </row>
    <row r="3341" spans="3:18" s="58" customFormat="1" x14ac:dyDescent="0.25">
      <c r="C3341" s="80"/>
      <c r="G3341" s="62"/>
      <c r="R3341" s="162"/>
    </row>
    <row r="3342" spans="3:18" s="58" customFormat="1" x14ac:dyDescent="0.25">
      <c r="C3342" s="80"/>
      <c r="G3342" s="62"/>
      <c r="R3342" s="162"/>
    </row>
    <row r="3343" spans="3:18" s="58" customFormat="1" x14ac:dyDescent="0.25">
      <c r="C3343" s="80"/>
      <c r="G3343" s="62"/>
      <c r="R3343" s="162"/>
    </row>
    <row r="3344" spans="3:18" s="58" customFormat="1" x14ac:dyDescent="0.25">
      <c r="C3344" s="80"/>
      <c r="G3344" s="62"/>
      <c r="R3344" s="162"/>
    </row>
    <row r="3345" spans="3:18" s="58" customFormat="1" x14ac:dyDescent="0.25">
      <c r="C3345" s="80"/>
      <c r="G3345" s="62"/>
      <c r="R3345" s="162"/>
    </row>
    <row r="3346" spans="3:18" s="58" customFormat="1" x14ac:dyDescent="0.25">
      <c r="C3346" s="80"/>
      <c r="G3346" s="62"/>
      <c r="R3346" s="162"/>
    </row>
    <row r="3347" spans="3:18" s="58" customFormat="1" x14ac:dyDescent="0.25">
      <c r="C3347" s="80"/>
      <c r="G3347" s="62"/>
      <c r="R3347" s="162"/>
    </row>
    <row r="3348" spans="3:18" s="58" customFormat="1" x14ac:dyDescent="0.25">
      <c r="C3348" s="80"/>
      <c r="G3348" s="62"/>
      <c r="R3348" s="162"/>
    </row>
    <row r="3349" spans="3:18" s="58" customFormat="1" x14ac:dyDescent="0.25">
      <c r="C3349" s="80"/>
      <c r="G3349" s="62"/>
      <c r="R3349" s="162"/>
    </row>
    <row r="3350" spans="3:18" s="58" customFormat="1" x14ac:dyDescent="0.25">
      <c r="C3350" s="80"/>
      <c r="G3350" s="62"/>
      <c r="R3350" s="162"/>
    </row>
    <row r="3351" spans="3:18" s="58" customFormat="1" x14ac:dyDescent="0.25">
      <c r="C3351" s="80"/>
      <c r="G3351" s="62"/>
      <c r="R3351" s="162"/>
    </row>
    <row r="3352" spans="3:18" s="58" customFormat="1" x14ac:dyDescent="0.25">
      <c r="C3352" s="80"/>
      <c r="G3352" s="62"/>
      <c r="R3352" s="162"/>
    </row>
    <row r="3353" spans="3:18" s="58" customFormat="1" x14ac:dyDescent="0.25">
      <c r="C3353" s="80"/>
      <c r="G3353" s="62"/>
      <c r="R3353" s="162"/>
    </row>
    <row r="3354" spans="3:18" s="58" customFormat="1" x14ac:dyDescent="0.25">
      <c r="C3354" s="80"/>
      <c r="G3354" s="62"/>
      <c r="R3354" s="162"/>
    </row>
    <row r="3355" spans="3:18" s="58" customFormat="1" x14ac:dyDescent="0.25">
      <c r="C3355" s="80"/>
      <c r="G3355" s="62"/>
      <c r="R3355" s="162"/>
    </row>
    <row r="3356" spans="3:18" s="58" customFormat="1" x14ac:dyDescent="0.25">
      <c r="C3356" s="80"/>
      <c r="G3356" s="62"/>
      <c r="R3356" s="162"/>
    </row>
    <row r="3357" spans="3:18" s="58" customFormat="1" x14ac:dyDescent="0.25">
      <c r="C3357" s="80"/>
      <c r="G3357" s="62"/>
      <c r="R3357" s="162"/>
    </row>
    <row r="3358" spans="3:18" s="58" customFormat="1" x14ac:dyDescent="0.25">
      <c r="C3358" s="80"/>
      <c r="G3358" s="62"/>
      <c r="R3358" s="162"/>
    </row>
    <row r="3359" spans="3:18" s="58" customFormat="1" x14ac:dyDescent="0.25">
      <c r="C3359" s="80"/>
      <c r="G3359" s="62"/>
      <c r="R3359" s="162"/>
    </row>
    <row r="3360" spans="3:18" s="58" customFormat="1" x14ac:dyDescent="0.25">
      <c r="C3360" s="80"/>
      <c r="G3360" s="62"/>
      <c r="R3360" s="162"/>
    </row>
    <row r="3361" spans="3:18" s="58" customFormat="1" x14ac:dyDescent="0.25">
      <c r="C3361" s="80"/>
      <c r="G3361" s="62"/>
      <c r="R3361" s="162"/>
    </row>
    <row r="3362" spans="3:18" s="58" customFormat="1" x14ac:dyDescent="0.25">
      <c r="C3362" s="80"/>
      <c r="G3362" s="62"/>
      <c r="R3362" s="162"/>
    </row>
    <row r="3363" spans="3:18" s="58" customFormat="1" x14ac:dyDescent="0.25">
      <c r="C3363" s="80"/>
      <c r="G3363" s="62"/>
      <c r="R3363" s="162"/>
    </row>
    <row r="3364" spans="3:18" s="58" customFormat="1" x14ac:dyDescent="0.25">
      <c r="C3364" s="80"/>
      <c r="G3364" s="62"/>
      <c r="R3364" s="162"/>
    </row>
    <row r="3365" spans="3:18" s="58" customFormat="1" x14ac:dyDescent="0.25">
      <c r="C3365" s="80"/>
      <c r="G3365" s="62"/>
      <c r="R3365" s="162"/>
    </row>
    <row r="3366" spans="3:18" s="58" customFormat="1" x14ac:dyDescent="0.25">
      <c r="C3366" s="80"/>
      <c r="G3366" s="62"/>
      <c r="R3366" s="162"/>
    </row>
    <row r="3367" spans="3:18" s="58" customFormat="1" x14ac:dyDescent="0.25">
      <c r="C3367" s="80"/>
      <c r="G3367" s="62"/>
      <c r="R3367" s="162"/>
    </row>
    <row r="3368" spans="3:18" s="58" customFormat="1" x14ac:dyDescent="0.25">
      <c r="C3368" s="80"/>
      <c r="G3368" s="62"/>
      <c r="R3368" s="162"/>
    </row>
    <row r="3369" spans="3:18" s="58" customFormat="1" x14ac:dyDescent="0.25">
      <c r="C3369" s="80"/>
      <c r="G3369" s="62"/>
      <c r="R3369" s="162"/>
    </row>
    <row r="3370" spans="3:18" s="58" customFormat="1" x14ac:dyDescent="0.25">
      <c r="C3370" s="80"/>
      <c r="G3370" s="62"/>
      <c r="R3370" s="162"/>
    </row>
    <row r="3371" spans="3:18" s="58" customFormat="1" x14ac:dyDescent="0.25">
      <c r="C3371" s="80"/>
      <c r="G3371" s="62"/>
      <c r="R3371" s="162"/>
    </row>
    <row r="3372" spans="3:18" s="58" customFormat="1" x14ac:dyDescent="0.25">
      <c r="C3372" s="80"/>
      <c r="G3372" s="62"/>
      <c r="R3372" s="162"/>
    </row>
    <row r="3373" spans="3:18" s="58" customFormat="1" x14ac:dyDescent="0.25">
      <c r="C3373" s="80"/>
      <c r="G3373" s="62"/>
      <c r="R3373" s="162"/>
    </row>
    <row r="3374" spans="3:18" s="58" customFormat="1" x14ac:dyDescent="0.25">
      <c r="C3374" s="80"/>
      <c r="G3374" s="62"/>
      <c r="R3374" s="162"/>
    </row>
    <row r="3375" spans="3:18" s="58" customFormat="1" x14ac:dyDescent="0.25">
      <c r="C3375" s="80"/>
      <c r="G3375" s="62"/>
      <c r="R3375" s="162"/>
    </row>
    <row r="3376" spans="3:18" s="58" customFormat="1" x14ac:dyDescent="0.25">
      <c r="C3376" s="80"/>
      <c r="G3376" s="62"/>
      <c r="R3376" s="162"/>
    </row>
    <row r="3377" spans="3:18" s="58" customFormat="1" x14ac:dyDescent="0.25">
      <c r="C3377" s="80"/>
      <c r="G3377" s="62"/>
      <c r="R3377" s="162"/>
    </row>
    <row r="3378" spans="3:18" s="58" customFormat="1" x14ac:dyDescent="0.25">
      <c r="C3378" s="80"/>
      <c r="G3378" s="62"/>
      <c r="R3378" s="162"/>
    </row>
    <row r="3379" spans="3:18" s="58" customFormat="1" x14ac:dyDescent="0.25">
      <c r="C3379" s="80"/>
      <c r="G3379" s="62"/>
      <c r="R3379" s="162"/>
    </row>
    <row r="3380" spans="3:18" s="58" customFormat="1" x14ac:dyDescent="0.25">
      <c r="C3380" s="80"/>
      <c r="G3380" s="62"/>
      <c r="R3380" s="162"/>
    </row>
    <row r="3381" spans="3:18" s="58" customFormat="1" x14ac:dyDescent="0.25">
      <c r="C3381" s="80"/>
      <c r="G3381" s="62"/>
      <c r="R3381" s="162"/>
    </row>
    <row r="3382" spans="3:18" s="58" customFormat="1" x14ac:dyDescent="0.25">
      <c r="C3382" s="80"/>
      <c r="G3382" s="62"/>
      <c r="R3382" s="162"/>
    </row>
    <row r="3383" spans="3:18" s="58" customFormat="1" x14ac:dyDescent="0.25">
      <c r="C3383" s="80"/>
      <c r="G3383" s="62"/>
      <c r="R3383" s="162"/>
    </row>
    <row r="3384" spans="3:18" s="58" customFormat="1" x14ac:dyDescent="0.25">
      <c r="C3384" s="80"/>
      <c r="G3384" s="62"/>
      <c r="R3384" s="162"/>
    </row>
    <row r="3385" spans="3:18" s="58" customFormat="1" x14ac:dyDescent="0.25">
      <c r="C3385" s="80"/>
      <c r="G3385" s="62"/>
      <c r="R3385" s="162"/>
    </row>
    <row r="3386" spans="3:18" s="58" customFormat="1" x14ac:dyDescent="0.25">
      <c r="C3386" s="80"/>
      <c r="G3386" s="62"/>
      <c r="R3386" s="162"/>
    </row>
    <row r="3387" spans="3:18" s="58" customFormat="1" x14ac:dyDescent="0.25">
      <c r="C3387" s="80"/>
      <c r="G3387" s="62"/>
      <c r="R3387" s="162"/>
    </row>
    <row r="3388" spans="3:18" s="58" customFormat="1" x14ac:dyDescent="0.25">
      <c r="C3388" s="80"/>
      <c r="G3388" s="62"/>
      <c r="R3388" s="162"/>
    </row>
    <row r="3389" spans="3:18" s="58" customFormat="1" x14ac:dyDescent="0.25">
      <c r="C3389" s="80"/>
      <c r="G3389" s="62"/>
      <c r="R3389" s="162"/>
    </row>
    <row r="3390" spans="3:18" s="58" customFormat="1" x14ac:dyDescent="0.25">
      <c r="C3390" s="80"/>
      <c r="G3390" s="62"/>
      <c r="R3390" s="162"/>
    </row>
    <row r="3391" spans="3:18" s="58" customFormat="1" x14ac:dyDescent="0.25">
      <c r="C3391" s="80"/>
      <c r="G3391" s="62"/>
      <c r="R3391" s="162"/>
    </row>
    <row r="3392" spans="3:18" s="58" customFormat="1" x14ac:dyDescent="0.25">
      <c r="C3392" s="80"/>
      <c r="G3392" s="62"/>
      <c r="R3392" s="162"/>
    </row>
    <row r="3393" spans="3:18" s="58" customFormat="1" x14ac:dyDescent="0.25">
      <c r="C3393" s="80"/>
      <c r="G3393" s="62"/>
      <c r="R3393" s="162"/>
    </row>
    <row r="3394" spans="3:18" s="58" customFormat="1" x14ac:dyDescent="0.25">
      <c r="C3394" s="80"/>
      <c r="G3394" s="62"/>
      <c r="R3394" s="162"/>
    </row>
    <row r="3395" spans="3:18" s="58" customFormat="1" x14ac:dyDescent="0.25">
      <c r="C3395" s="80"/>
      <c r="G3395" s="62"/>
      <c r="R3395" s="162"/>
    </row>
    <row r="3396" spans="3:18" s="58" customFormat="1" x14ac:dyDescent="0.25">
      <c r="C3396" s="80"/>
      <c r="G3396" s="62"/>
      <c r="R3396" s="162"/>
    </row>
    <row r="3397" spans="3:18" s="58" customFormat="1" x14ac:dyDescent="0.25">
      <c r="C3397" s="80"/>
      <c r="G3397" s="62"/>
      <c r="R3397" s="162"/>
    </row>
    <row r="3398" spans="3:18" s="58" customFormat="1" x14ac:dyDescent="0.25">
      <c r="C3398" s="80"/>
      <c r="G3398" s="62"/>
      <c r="R3398" s="162"/>
    </row>
    <row r="3399" spans="3:18" s="58" customFormat="1" x14ac:dyDescent="0.25">
      <c r="C3399" s="80"/>
      <c r="G3399" s="62"/>
      <c r="R3399" s="162"/>
    </row>
    <row r="3400" spans="3:18" s="58" customFormat="1" x14ac:dyDescent="0.25">
      <c r="C3400" s="80"/>
      <c r="G3400" s="62"/>
      <c r="R3400" s="162"/>
    </row>
    <row r="3401" spans="3:18" s="58" customFormat="1" x14ac:dyDescent="0.25">
      <c r="C3401" s="80"/>
      <c r="G3401" s="62"/>
      <c r="R3401" s="162"/>
    </row>
    <row r="3402" spans="3:18" s="58" customFormat="1" x14ac:dyDescent="0.25">
      <c r="C3402" s="80"/>
      <c r="G3402" s="62"/>
      <c r="R3402" s="162"/>
    </row>
    <row r="3403" spans="3:18" s="58" customFormat="1" x14ac:dyDescent="0.25">
      <c r="C3403" s="80"/>
      <c r="G3403" s="62"/>
      <c r="R3403" s="162"/>
    </row>
    <row r="3404" spans="3:18" s="58" customFormat="1" x14ac:dyDescent="0.25">
      <c r="C3404" s="80"/>
      <c r="G3404" s="62"/>
      <c r="R3404" s="162"/>
    </row>
    <row r="3405" spans="3:18" s="58" customFormat="1" x14ac:dyDescent="0.25">
      <c r="C3405" s="80"/>
      <c r="G3405" s="62"/>
      <c r="R3405" s="162"/>
    </row>
    <row r="3406" spans="3:18" s="58" customFormat="1" x14ac:dyDescent="0.25">
      <c r="C3406" s="80"/>
      <c r="G3406" s="62"/>
      <c r="R3406" s="162"/>
    </row>
    <row r="3407" spans="3:18" s="58" customFormat="1" x14ac:dyDescent="0.25">
      <c r="C3407" s="80"/>
      <c r="G3407" s="62"/>
      <c r="R3407" s="162"/>
    </row>
    <row r="3408" spans="3:18" s="58" customFormat="1" x14ac:dyDescent="0.25">
      <c r="C3408" s="80"/>
      <c r="G3408" s="62"/>
      <c r="R3408" s="162"/>
    </row>
    <row r="3409" spans="3:18" s="58" customFormat="1" x14ac:dyDescent="0.25">
      <c r="C3409" s="80"/>
      <c r="G3409" s="62"/>
      <c r="R3409" s="162"/>
    </row>
    <row r="3410" spans="3:18" s="58" customFormat="1" x14ac:dyDescent="0.25">
      <c r="C3410" s="80"/>
      <c r="G3410" s="62"/>
      <c r="R3410" s="162"/>
    </row>
    <row r="3411" spans="3:18" s="58" customFormat="1" x14ac:dyDescent="0.25">
      <c r="C3411" s="80"/>
      <c r="G3411" s="62"/>
      <c r="R3411" s="162"/>
    </row>
    <row r="3412" spans="3:18" s="58" customFormat="1" x14ac:dyDescent="0.25">
      <c r="C3412" s="80"/>
      <c r="G3412" s="62"/>
      <c r="R3412" s="162"/>
    </row>
    <row r="3413" spans="3:18" s="58" customFormat="1" x14ac:dyDescent="0.25">
      <c r="C3413" s="80"/>
      <c r="G3413" s="62"/>
      <c r="R3413" s="162"/>
    </row>
    <row r="3414" spans="3:18" s="58" customFormat="1" x14ac:dyDescent="0.25">
      <c r="C3414" s="80"/>
      <c r="G3414" s="62"/>
      <c r="R3414" s="162"/>
    </row>
    <row r="3415" spans="3:18" s="58" customFormat="1" x14ac:dyDescent="0.25">
      <c r="C3415" s="80"/>
      <c r="G3415" s="62"/>
      <c r="R3415" s="162"/>
    </row>
    <row r="3416" spans="3:18" s="58" customFormat="1" x14ac:dyDescent="0.25">
      <c r="C3416" s="80"/>
      <c r="G3416" s="62"/>
      <c r="R3416" s="162"/>
    </row>
    <row r="3417" spans="3:18" s="58" customFormat="1" x14ac:dyDescent="0.25">
      <c r="C3417" s="80"/>
      <c r="G3417" s="62"/>
      <c r="R3417" s="162"/>
    </row>
    <row r="3418" spans="3:18" s="58" customFormat="1" x14ac:dyDescent="0.25">
      <c r="C3418" s="80"/>
      <c r="G3418" s="62"/>
      <c r="R3418" s="162"/>
    </row>
    <row r="3419" spans="3:18" s="58" customFormat="1" x14ac:dyDescent="0.25">
      <c r="C3419" s="80"/>
      <c r="G3419" s="62"/>
      <c r="R3419" s="162"/>
    </row>
    <row r="3420" spans="3:18" s="58" customFormat="1" x14ac:dyDescent="0.25">
      <c r="C3420" s="80"/>
      <c r="G3420" s="62"/>
      <c r="R3420" s="162"/>
    </row>
    <row r="3421" spans="3:18" s="58" customFormat="1" x14ac:dyDescent="0.25">
      <c r="C3421" s="80"/>
      <c r="G3421" s="62"/>
      <c r="R3421" s="162"/>
    </row>
    <row r="3422" spans="3:18" s="58" customFormat="1" x14ac:dyDescent="0.25">
      <c r="C3422" s="80"/>
      <c r="G3422" s="62"/>
      <c r="R3422" s="162"/>
    </row>
    <row r="3423" spans="3:18" s="58" customFormat="1" x14ac:dyDescent="0.25">
      <c r="C3423" s="80"/>
      <c r="G3423" s="62"/>
      <c r="R3423" s="162"/>
    </row>
    <row r="3424" spans="3:18" s="58" customFormat="1" x14ac:dyDescent="0.25">
      <c r="C3424" s="80"/>
      <c r="G3424" s="62"/>
      <c r="R3424" s="162"/>
    </row>
    <row r="3425" spans="3:18" s="58" customFormat="1" x14ac:dyDescent="0.25">
      <c r="C3425" s="80"/>
      <c r="G3425" s="62"/>
      <c r="R3425" s="162"/>
    </row>
    <row r="3426" spans="3:18" s="58" customFormat="1" x14ac:dyDescent="0.25">
      <c r="C3426" s="80"/>
      <c r="G3426" s="62"/>
      <c r="R3426" s="162"/>
    </row>
    <row r="3427" spans="3:18" s="58" customFormat="1" x14ac:dyDescent="0.25">
      <c r="C3427" s="80"/>
      <c r="G3427" s="62"/>
      <c r="R3427" s="162"/>
    </row>
    <row r="3428" spans="3:18" s="58" customFormat="1" x14ac:dyDescent="0.25">
      <c r="C3428" s="80"/>
      <c r="G3428" s="62"/>
      <c r="R3428" s="162"/>
    </row>
    <row r="3429" spans="3:18" s="58" customFormat="1" x14ac:dyDescent="0.25">
      <c r="C3429" s="80"/>
      <c r="G3429" s="62"/>
      <c r="R3429" s="162"/>
    </row>
    <row r="3430" spans="3:18" s="58" customFormat="1" x14ac:dyDescent="0.25">
      <c r="C3430" s="80"/>
      <c r="G3430" s="62"/>
      <c r="R3430" s="162"/>
    </row>
    <row r="3431" spans="3:18" s="58" customFormat="1" x14ac:dyDescent="0.25">
      <c r="C3431" s="80"/>
      <c r="G3431" s="62"/>
      <c r="R3431" s="162"/>
    </row>
    <row r="3432" spans="3:18" s="58" customFormat="1" x14ac:dyDescent="0.25">
      <c r="C3432" s="80"/>
      <c r="G3432" s="62"/>
      <c r="R3432" s="162"/>
    </row>
    <row r="3433" spans="3:18" s="58" customFormat="1" x14ac:dyDescent="0.25">
      <c r="C3433" s="80"/>
      <c r="G3433" s="62"/>
      <c r="R3433" s="162"/>
    </row>
    <row r="3434" spans="3:18" s="58" customFormat="1" x14ac:dyDescent="0.25">
      <c r="C3434" s="80"/>
      <c r="G3434" s="62"/>
      <c r="R3434" s="162"/>
    </row>
    <row r="3435" spans="3:18" s="58" customFormat="1" x14ac:dyDescent="0.25">
      <c r="C3435" s="80"/>
      <c r="G3435" s="62"/>
      <c r="R3435" s="162"/>
    </row>
    <row r="3436" spans="3:18" s="58" customFormat="1" x14ac:dyDescent="0.25">
      <c r="C3436" s="80"/>
      <c r="G3436" s="62"/>
      <c r="R3436" s="162"/>
    </row>
    <row r="3437" spans="3:18" s="58" customFormat="1" x14ac:dyDescent="0.25">
      <c r="C3437" s="80"/>
      <c r="G3437" s="62"/>
      <c r="R3437" s="162"/>
    </row>
    <row r="3438" spans="3:18" s="58" customFormat="1" x14ac:dyDescent="0.25">
      <c r="C3438" s="80"/>
      <c r="G3438" s="62"/>
      <c r="R3438" s="162"/>
    </row>
    <row r="3439" spans="3:18" s="58" customFormat="1" x14ac:dyDescent="0.25">
      <c r="C3439" s="80"/>
      <c r="G3439" s="62"/>
      <c r="R3439" s="162"/>
    </row>
    <row r="3440" spans="3:18" s="58" customFormat="1" x14ac:dyDescent="0.25">
      <c r="C3440" s="80"/>
      <c r="G3440" s="62"/>
      <c r="R3440" s="162"/>
    </row>
    <row r="3441" spans="3:18" s="58" customFormat="1" x14ac:dyDescent="0.25">
      <c r="C3441" s="80"/>
      <c r="G3441" s="62"/>
      <c r="R3441" s="162"/>
    </row>
    <row r="3442" spans="3:18" s="58" customFormat="1" x14ac:dyDescent="0.25">
      <c r="C3442" s="80"/>
      <c r="G3442" s="62"/>
      <c r="R3442" s="162"/>
    </row>
    <row r="3443" spans="3:18" s="58" customFormat="1" x14ac:dyDescent="0.25">
      <c r="C3443" s="80"/>
      <c r="G3443" s="62"/>
      <c r="R3443" s="162"/>
    </row>
    <row r="3444" spans="3:18" s="58" customFormat="1" x14ac:dyDescent="0.25">
      <c r="C3444" s="80"/>
      <c r="G3444" s="62"/>
      <c r="R3444" s="162"/>
    </row>
    <row r="3445" spans="3:18" s="58" customFormat="1" x14ac:dyDescent="0.25">
      <c r="C3445" s="80"/>
      <c r="G3445" s="62"/>
      <c r="R3445" s="162"/>
    </row>
    <row r="3446" spans="3:18" s="58" customFormat="1" x14ac:dyDescent="0.25">
      <c r="C3446" s="80"/>
      <c r="G3446" s="62"/>
      <c r="R3446" s="162"/>
    </row>
    <row r="3447" spans="3:18" s="58" customFormat="1" x14ac:dyDescent="0.25">
      <c r="C3447" s="80"/>
      <c r="G3447" s="62"/>
      <c r="R3447" s="162"/>
    </row>
    <row r="3448" spans="3:18" s="58" customFormat="1" x14ac:dyDescent="0.25">
      <c r="C3448" s="80"/>
      <c r="G3448" s="62"/>
      <c r="R3448" s="162"/>
    </row>
    <row r="3449" spans="3:18" s="58" customFormat="1" x14ac:dyDescent="0.25">
      <c r="C3449" s="80"/>
      <c r="G3449" s="62"/>
      <c r="R3449" s="162"/>
    </row>
    <row r="3450" spans="3:18" s="58" customFormat="1" x14ac:dyDescent="0.25">
      <c r="C3450" s="80"/>
      <c r="G3450" s="62"/>
      <c r="R3450" s="162"/>
    </row>
    <row r="3451" spans="3:18" s="58" customFormat="1" x14ac:dyDescent="0.25">
      <c r="C3451" s="80"/>
      <c r="G3451" s="62"/>
      <c r="R3451" s="162"/>
    </row>
    <row r="3452" spans="3:18" s="58" customFormat="1" x14ac:dyDescent="0.25">
      <c r="C3452" s="80"/>
      <c r="G3452" s="62"/>
      <c r="R3452" s="162"/>
    </row>
    <row r="3453" spans="3:18" s="58" customFormat="1" x14ac:dyDescent="0.25">
      <c r="C3453" s="80"/>
      <c r="G3453" s="62"/>
      <c r="R3453" s="162"/>
    </row>
    <row r="3454" spans="3:18" s="58" customFormat="1" x14ac:dyDescent="0.25">
      <c r="C3454" s="80"/>
      <c r="G3454" s="62"/>
      <c r="R3454" s="162"/>
    </row>
    <row r="3455" spans="3:18" s="58" customFormat="1" x14ac:dyDescent="0.25">
      <c r="C3455" s="80"/>
      <c r="G3455" s="62"/>
      <c r="R3455" s="162"/>
    </row>
    <row r="3456" spans="3:18" s="58" customFormat="1" x14ac:dyDescent="0.25">
      <c r="C3456" s="80"/>
      <c r="G3456" s="62"/>
      <c r="R3456" s="162"/>
    </row>
    <row r="3457" spans="3:18" s="58" customFormat="1" x14ac:dyDescent="0.25">
      <c r="C3457" s="80"/>
      <c r="G3457" s="62"/>
      <c r="R3457" s="162"/>
    </row>
    <row r="3458" spans="3:18" s="58" customFormat="1" x14ac:dyDescent="0.25">
      <c r="C3458" s="80"/>
      <c r="G3458" s="62"/>
      <c r="R3458" s="162"/>
    </row>
    <row r="3459" spans="3:18" s="58" customFormat="1" x14ac:dyDescent="0.25">
      <c r="C3459" s="80"/>
      <c r="G3459" s="62"/>
      <c r="R3459" s="162"/>
    </row>
    <row r="3460" spans="3:18" s="58" customFormat="1" x14ac:dyDescent="0.25">
      <c r="C3460" s="80"/>
      <c r="G3460" s="62"/>
      <c r="R3460" s="162"/>
    </row>
    <row r="3461" spans="3:18" s="58" customFormat="1" x14ac:dyDescent="0.25">
      <c r="C3461" s="80"/>
      <c r="G3461" s="62"/>
      <c r="R3461" s="162"/>
    </row>
    <row r="3462" spans="3:18" s="58" customFormat="1" x14ac:dyDescent="0.25">
      <c r="C3462" s="80"/>
      <c r="G3462" s="62"/>
      <c r="R3462" s="162"/>
    </row>
    <row r="3463" spans="3:18" s="58" customFormat="1" x14ac:dyDescent="0.25">
      <c r="C3463" s="80"/>
      <c r="G3463" s="62"/>
      <c r="R3463" s="162"/>
    </row>
    <row r="3464" spans="3:18" s="58" customFormat="1" x14ac:dyDescent="0.25">
      <c r="C3464" s="80"/>
      <c r="G3464" s="62"/>
      <c r="R3464" s="162"/>
    </row>
    <row r="3465" spans="3:18" s="58" customFormat="1" x14ac:dyDescent="0.25">
      <c r="C3465" s="80"/>
      <c r="G3465" s="62"/>
      <c r="R3465" s="162"/>
    </row>
    <row r="3466" spans="3:18" s="58" customFormat="1" x14ac:dyDescent="0.25">
      <c r="C3466" s="80"/>
      <c r="G3466" s="62"/>
      <c r="R3466" s="162"/>
    </row>
    <row r="3467" spans="3:18" s="58" customFormat="1" x14ac:dyDescent="0.25">
      <c r="C3467" s="80"/>
      <c r="G3467" s="62"/>
      <c r="R3467" s="162"/>
    </row>
    <row r="3468" spans="3:18" s="58" customFormat="1" x14ac:dyDescent="0.25">
      <c r="C3468" s="80"/>
      <c r="G3468" s="62"/>
      <c r="R3468" s="162"/>
    </row>
    <row r="3469" spans="3:18" s="58" customFormat="1" x14ac:dyDescent="0.25">
      <c r="C3469" s="80"/>
      <c r="G3469" s="62"/>
      <c r="R3469" s="162"/>
    </row>
    <row r="3470" spans="3:18" s="58" customFormat="1" x14ac:dyDescent="0.25">
      <c r="C3470" s="80"/>
      <c r="G3470" s="62"/>
      <c r="R3470" s="162"/>
    </row>
    <row r="3471" spans="3:18" s="58" customFormat="1" x14ac:dyDescent="0.25">
      <c r="C3471" s="80"/>
      <c r="G3471" s="62"/>
      <c r="R3471" s="162"/>
    </row>
    <row r="3472" spans="3:18" s="58" customFormat="1" x14ac:dyDescent="0.25">
      <c r="C3472" s="80"/>
      <c r="G3472" s="62"/>
      <c r="R3472" s="162"/>
    </row>
    <row r="3473" spans="3:18" s="58" customFormat="1" x14ac:dyDescent="0.25">
      <c r="C3473" s="80"/>
      <c r="G3473" s="62"/>
      <c r="R3473" s="162"/>
    </row>
    <row r="3474" spans="3:18" s="58" customFormat="1" x14ac:dyDescent="0.25">
      <c r="C3474" s="80"/>
      <c r="G3474" s="62"/>
      <c r="R3474" s="162"/>
    </row>
    <row r="3475" spans="3:18" s="58" customFormat="1" x14ac:dyDescent="0.25">
      <c r="C3475" s="80"/>
      <c r="G3475" s="62"/>
      <c r="R3475" s="162"/>
    </row>
    <row r="3476" spans="3:18" s="58" customFormat="1" x14ac:dyDescent="0.25">
      <c r="C3476" s="80"/>
      <c r="G3476" s="62"/>
      <c r="R3476" s="162"/>
    </row>
    <row r="3477" spans="3:18" s="58" customFormat="1" x14ac:dyDescent="0.25">
      <c r="C3477" s="80"/>
      <c r="G3477" s="62"/>
      <c r="R3477" s="162"/>
    </row>
    <row r="3478" spans="3:18" s="58" customFormat="1" x14ac:dyDescent="0.25">
      <c r="C3478" s="80"/>
      <c r="G3478" s="62"/>
      <c r="R3478" s="162"/>
    </row>
    <row r="3479" spans="3:18" s="58" customFormat="1" x14ac:dyDescent="0.25">
      <c r="C3479" s="80"/>
      <c r="G3479" s="62"/>
      <c r="R3479" s="162"/>
    </row>
    <row r="3480" spans="3:18" s="58" customFormat="1" x14ac:dyDescent="0.25">
      <c r="C3480" s="80"/>
      <c r="G3480" s="62"/>
      <c r="R3480" s="162"/>
    </row>
    <row r="3481" spans="3:18" s="58" customFormat="1" x14ac:dyDescent="0.25">
      <c r="C3481" s="80"/>
      <c r="G3481" s="62"/>
      <c r="R3481" s="162"/>
    </row>
    <row r="3482" spans="3:18" s="58" customFormat="1" x14ac:dyDescent="0.25">
      <c r="C3482" s="80"/>
      <c r="G3482" s="62"/>
      <c r="R3482" s="162"/>
    </row>
    <row r="3483" spans="3:18" s="58" customFormat="1" x14ac:dyDescent="0.25">
      <c r="C3483" s="80"/>
      <c r="G3483" s="62"/>
      <c r="R3483" s="162"/>
    </row>
    <row r="3484" spans="3:18" s="58" customFormat="1" x14ac:dyDescent="0.25">
      <c r="C3484" s="80"/>
      <c r="G3484" s="62"/>
      <c r="R3484" s="162"/>
    </row>
    <row r="3485" spans="3:18" s="58" customFormat="1" x14ac:dyDescent="0.25">
      <c r="C3485" s="80"/>
      <c r="G3485" s="62"/>
      <c r="R3485" s="162"/>
    </row>
    <row r="3486" spans="3:18" s="58" customFormat="1" x14ac:dyDescent="0.25">
      <c r="C3486" s="80"/>
      <c r="G3486" s="62"/>
      <c r="R3486" s="162"/>
    </row>
    <row r="3487" spans="3:18" s="58" customFormat="1" x14ac:dyDescent="0.25">
      <c r="C3487" s="80"/>
      <c r="G3487" s="62"/>
      <c r="R3487" s="162"/>
    </row>
    <row r="3488" spans="3:18" s="58" customFormat="1" x14ac:dyDescent="0.25">
      <c r="C3488" s="80"/>
      <c r="G3488" s="62"/>
      <c r="R3488" s="162"/>
    </row>
    <row r="3489" spans="3:18" s="58" customFormat="1" x14ac:dyDescent="0.25">
      <c r="C3489" s="80"/>
      <c r="G3489" s="62"/>
      <c r="R3489" s="162"/>
    </row>
    <row r="3490" spans="3:18" s="58" customFormat="1" x14ac:dyDescent="0.25">
      <c r="C3490" s="80"/>
      <c r="G3490" s="62"/>
      <c r="R3490" s="162"/>
    </row>
    <row r="3491" spans="3:18" s="58" customFormat="1" x14ac:dyDescent="0.25">
      <c r="C3491" s="80"/>
      <c r="G3491" s="62"/>
      <c r="R3491" s="162"/>
    </row>
    <row r="3492" spans="3:18" s="58" customFormat="1" x14ac:dyDescent="0.25">
      <c r="C3492" s="80"/>
      <c r="G3492" s="62"/>
      <c r="R3492" s="162"/>
    </row>
    <row r="3493" spans="3:18" s="58" customFormat="1" x14ac:dyDescent="0.25">
      <c r="C3493" s="80"/>
      <c r="G3493" s="62"/>
      <c r="R3493" s="162"/>
    </row>
    <row r="3494" spans="3:18" s="58" customFormat="1" x14ac:dyDescent="0.25">
      <c r="C3494" s="80"/>
      <c r="G3494" s="62"/>
      <c r="R3494" s="162"/>
    </row>
    <row r="3495" spans="3:18" s="58" customFormat="1" x14ac:dyDescent="0.25">
      <c r="C3495" s="80"/>
      <c r="G3495" s="62"/>
      <c r="R3495" s="162"/>
    </row>
    <row r="3496" spans="3:18" s="58" customFormat="1" x14ac:dyDescent="0.25">
      <c r="C3496" s="80"/>
      <c r="G3496" s="62"/>
      <c r="R3496" s="162"/>
    </row>
    <row r="3497" spans="3:18" s="58" customFormat="1" x14ac:dyDescent="0.25">
      <c r="C3497" s="80"/>
      <c r="G3497" s="62"/>
      <c r="R3497" s="162"/>
    </row>
    <row r="3498" spans="3:18" s="58" customFormat="1" x14ac:dyDescent="0.25">
      <c r="C3498" s="80"/>
      <c r="G3498" s="62"/>
      <c r="R3498" s="162"/>
    </row>
    <row r="3499" spans="3:18" s="58" customFormat="1" x14ac:dyDescent="0.25">
      <c r="C3499" s="80"/>
      <c r="G3499" s="62"/>
      <c r="R3499" s="162"/>
    </row>
    <row r="3500" spans="3:18" s="58" customFormat="1" x14ac:dyDescent="0.25">
      <c r="C3500" s="80"/>
      <c r="G3500" s="62"/>
      <c r="R3500" s="162"/>
    </row>
    <row r="3501" spans="3:18" s="58" customFormat="1" x14ac:dyDescent="0.25">
      <c r="C3501" s="80"/>
      <c r="G3501" s="62"/>
      <c r="R3501" s="162"/>
    </row>
    <row r="3502" spans="3:18" s="58" customFormat="1" x14ac:dyDescent="0.25">
      <c r="C3502" s="80"/>
      <c r="G3502" s="62"/>
      <c r="R3502" s="162"/>
    </row>
    <row r="3503" spans="3:18" s="58" customFormat="1" x14ac:dyDescent="0.25">
      <c r="C3503" s="80"/>
      <c r="G3503" s="62"/>
      <c r="R3503" s="162"/>
    </row>
    <row r="3504" spans="3:18" s="58" customFormat="1" x14ac:dyDescent="0.25">
      <c r="C3504" s="80"/>
      <c r="G3504" s="62"/>
      <c r="R3504" s="162"/>
    </row>
    <row r="3505" spans="3:18" s="58" customFormat="1" x14ac:dyDescent="0.25">
      <c r="C3505" s="80"/>
      <c r="G3505" s="62"/>
      <c r="R3505" s="162"/>
    </row>
    <row r="3506" spans="3:18" s="58" customFormat="1" x14ac:dyDescent="0.25">
      <c r="C3506" s="80"/>
      <c r="G3506" s="62"/>
      <c r="R3506" s="162"/>
    </row>
    <row r="3507" spans="3:18" s="58" customFormat="1" x14ac:dyDescent="0.25">
      <c r="C3507" s="80"/>
      <c r="G3507" s="62"/>
      <c r="R3507" s="162"/>
    </row>
    <row r="3508" spans="3:18" s="58" customFormat="1" x14ac:dyDescent="0.25">
      <c r="C3508" s="80"/>
      <c r="G3508" s="62"/>
      <c r="R3508" s="162"/>
    </row>
    <row r="3509" spans="3:18" s="58" customFormat="1" x14ac:dyDescent="0.25">
      <c r="C3509" s="80"/>
      <c r="G3509" s="62"/>
      <c r="R3509" s="162"/>
    </row>
    <row r="3510" spans="3:18" s="58" customFormat="1" x14ac:dyDescent="0.25">
      <c r="C3510" s="80"/>
      <c r="G3510" s="62"/>
      <c r="R3510" s="162"/>
    </row>
    <row r="3511" spans="3:18" s="58" customFormat="1" x14ac:dyDescent="0.25">
      <c r="C3511" s="80"/>
      <c r="G3511" s="62"/>
      <c r="R3511" s="162"/>
    </row>
    <row r="3512" spans="3:18" s="58" customFormat="1" x14ac:dyDescent="0.25">
      <c r="C3512" s="80"/>
      <c r="G3512" s="62"/>
      <c r="R3512" s="162"/>
    </row>
    <row r="3513" spans="3:18" s="58" customFormat="1" x14ac:dyDescent="0.25">
      <c r="C3513" s="80"/>
      <c r="G3513" s="62"/>
      <c r="R3513" s="162"/>
    </row>
    <row r="3514" spans="3:18" s="58" customFormat="1" x14ac:dyDescent="0.25">
      <c r="C3514" s="80"/>
      <c r="G3514" s="62"/>
      <c r="R3514" s="162"/>
    </row>
    <row r="3515" spans="3:18" s="58" customFormat="1" x14ac:dyDescent="0.25">
      <c r="C3515" s="80"/>
      <c r="G3515" s="62"/>
      <c r="R3515" s="162"/>
    </row>
    <row r="3516" spans="3:18" s="58" customFormat="1" x14ac:dyDescent="0.25">
      <c r="C3516" s="80"/>
      <c r="G3516" s="62"/>
      <c r="R3516" s="162"/>
    </row>
    <row r="3517" spans="3:18" s="58" customFormat="1" x14ac:dyDescent="0.25">
      <c r="C3517" s="80"/>
      <c r="G3517" s="62"/>
      <c r="R3517" s="162"/>
    </row>
    <row r="3518" spans="3:18" s="58" customFormat="1" x14ac:dyDescent="0.25">
      <c r="C3518" s="80"/>
      <c r="G3518" s="62"/>
      <c r="R3518" s="162"/>
    </row>
    <row r="3519" spans="3:18" s="58" customFormat="1" x14ac:dyDescent="0.25">
      <c r="C3519" s="80"/>
      <c r="G3519" s="62"/>
      <c r="R3519" s="162"/>
    </row>
    <row r="3520" spans="3:18" s="58" customFormat="1" x14ac:dyDescent="0.25">
      <c r="C3520" s="80"/>
      <c r="G3520" s="62"/>
      <c r="R3520" s="162"/>
    </row>
    <row r="3521" spans="3:18" s="58" customFormat="1" x14ac:dyDescent="0.25">
      <c r="C3521" s="80"/>
      <c r="G3521" s="62"/>
      <c r="R3521" s="162"/>
    </row>
    <row r="3522" spans="3:18" s="58" customFormat="1" x14ac:dyDescent="0.25">
      <c r="C3522" s="80"/>
      <c r="G3522" s="62"/>
      <c r="R3522" s="162"/>
    </row>
    <row r="3523" spans="3:18" s="58" customFormat="1" x14ac:dyDescent="0.25">
      <c r="C3523" s="80"/>
      <c r="G3523" s="62"/>
      <c r="R3523" s="162"/>
    </row>
    <row r="3524" spans="3:18" s="58" customFormat="1" x14ac:dyDescent="0.25">
      <c r="C3524" s="80"/>
      <c r="G3524" s="62"/>
      <c r="R3524" s="162"/>
    </row>
    <row r="3525" spans="3:18" s="58" customFormat="1" x14ac:dyDescent="0.25">
      <c r="C3525" s="80"/>
      <c r="G3525" s="62"/>
      <c r="R3525" s="162"/>
    </row>
    <row r="3526" spans="3:18" s="58" customFormat="1" x14ac:dyDescent="0.25">
      <c r="C3526" s="80"/>
      <c r="G3526" s="62"/>
      <c r="R3526" s="162"/>
    </row>
    <row r="3527" spans="3:18" s="58" customFormat="1" x14ac:dyDescent="0.25">
      <c r="C3527" s="80"/>
      <c r="G3527" s="62"/>
      <c r="R3527" s="162"/>
    </row>
    <row r="3528" spans="3:18" s="58" customFormat="1" x14ac:dyDescent="0.25">
      <c r="C3528" s="80"/>
      <c r="G3528" s="62"/>
      <c r="R3528" s="162"/>
    </row>
    <row r="3529" spans="3:18" s="58" customFormat="1" x14ac:dyDescent="0.25">
      <c r="C3529" s="80"/>
      <c r="G3529" s="62"/>
      <c r="R3529" s="162"/>
    </row>
    <row r="3530" spans="3:18" s="58" customFormat="1" x14ac:dyDescent="0.25">
      <c r="C3530" s="80"/>
      <c r="G3530" s="62"/>
      <c r="R3530" s="162"/>
    </row>
    <row r="3531" spans="3:18" s="58" customFormat="1" x14ac:dyDescent="0.25">
      <c r="C3531" s="80"/>
      <c r="G3531" s="62"/>
      <c r="R3531" s="162"/>
    </row>
    <row r="3532" spans="3:18" s="58" customFormat="1" x14ac:dyDescent="0.25">
      <c r="C3532" s="80"/>
      <c r="G3532" s="62"/>
      <c r="R3532" s="162"/>
    </row>
    <row r="3533" spans="3:18" s="58" customFormat="1" x14ac:dyDescent="0.25">
      <c r="C3533" s="80"/>
      <c r="G3533" s="62"/>
      <c r="R3533" s="162"/>
    </row>
    <row r="3534" spans="3:18" s="58" customFormat="1" x14ac:dyDescent="0.25">
      <c r="C3534" s="80"/>
      <c r="G3534" s="62"/>
      <c r="R3534" s="162"/>
    </row>
    <row r="3535" spans="3:18" s="58" customFormat="1" x14ac:dyDescent="0.25">
      <c r="C3535" s="80"/>
      <c r="G3535" s="62"/>
      <c r="R3535" s="162"/>
    </row>
    <row r="3536" spans="3:18" s="58" customFormat="1" x14ac:dyDescent="0.25">
      <c r="C3536" s="80"/>
      <c r="G3536" s="62"/>
      <c r="R3536" s="162"/>
    </row>
    <row r="3537" spans="3:18" s="58" customFormat="1" x14ac:dyDescent="0.25">
      <c r="C3537" s="80"/>
      <c r="G3537" s="62"/>
      <c r="R3537" s="162"/>
    </row>
    <row r="3538" spans="3:18" s="58" customFormat="1" x14ac:dyDescent="0.25">
      <c r="C3538" s="80"/>
      <c r="G3538" s="62"/>
      <c r="R3538" s="162"/>
    </row>
    <row r="3539" spans="3:18" s="58" customFormat="1" x14ac:dyDescent="0.25">
      <c r="C3539" s="80"/>
      <c r="G3539" s="62"/>
      <c r="R3539" s="162"/>
    </row>
    <row r="3540" spans="3:18" s="58" customFormat="1" x14ac:dyDescent="0.25">
      <c r="C3540" s="80"/>
      <c r="G3540" s="62"/>
      <c r="R3540" s="162"/>
    </row>
    <row r="3541" spans="3:18" s="58" customFormat="1" x14ac:dyDescent="0.25">
      <c r="C3541" s="80"/>
      <c r="G3541" s="62"/>
      <c r="R3541" s="162"/>
    </row>
    <row r="3542" spans="3:18" s="58" customFormat="1" x14ac:dyDescent="0.25">
      <c r="C3542" s="80"/>
      <c r="G3542" s="62"/>
      <c r="R3542" s="162"/>
    </row>
    <row r="3543" spans="3:18" s="58" customFormat="1" x14ac:dyDescent="0.25">
      <c r="C3543" s="80"/>
      <c r="G3543" s="62"/>
      <c r="R3543" s="162"/>
    </row>
    <row r="3544" spans="3:18" s="58" customFormat="1" x14ac:dyDescent="0.25">
      <c r="C3544" s="80"/>
      <c r="G3544" s="62"/>
      <c r="R3544" s="162"/>
    </row>
    <row r="3545" spans="3:18" s="58" customFormat="1" x14ac:dyDescent="0.25">
      <c r="C3545" s="80"/>
      <c r="G3545" s="62"/>
      <c r="R3545" s="162"/>
    </row>
    <row r="3546" spans="3:18" s="58" customFormat="1" x14ac:dyDescent="0.25">
      <c r="C3546" s="80"/>
      <c r="G3546" s="62"/>
      <c r="R3546" s="162"/>
    </row>
    <row r="3547" spans="3:18" s="58" customFormat="1" x14ac:dyDescent="0.25">
      <c r="C3547" s="80"/>
      <c r="G3547" s="62"/>
      <c r="R3547" s="162"/>
    </row>
    <row r="3548" spans="3:18" s="58" customFormat="1" x14ac:dyDescent="0.25">
      <c r="C3548" s="80"/>
      <c r="G3548" s="62"/>
      <c r="R3548" s="162"/>
    </row>
    <row r="3549" spans="3:18" s="58" customFormat="1" x14ac:dyDescent="0.25">
      <c r="C3549" s="80"/>
      <c r="G3549" s="62"/>
      <c r="R3549" s="162"/>
    </row>
    <row r="3550" spans="3:18" s="58" customFormat="1" x14ac:dyDescent="0.25">
      <c r="C3550" s="80"/>
      <c r="G3550" s="62"/>
      <c r="R3550" s="162"/>
    </row>
    <row r="3551" spans="3:18" s="58" customFormat="1" x14ac:dyDescent="0.25">
      <c r="C3551" s="80"/>
      <c r="G3551" s="62"/>
      <c r="R3551" s="162"/>
    </row>
    <row r="3552" spans="3:18" s="58" customFormat="1" x14ac:dyDescent="0.25">
      <c r="C3552" s="80"/>
      <c r="G3552" s="62"/>
      <c r="R3552" s="162"/>
    </row>
    <row r="3553" spans="3:18" s="58" customFormat="1" x14ac:dyDescent="0.25">
      <c r="C3553" s="80"/>
      <c r="G3553" s="62"/>
      <c r="R3553" s="162"/>
    </row>
    <row r="3554" spans="3:18" s="58" customFormat="1" x14ac:dyDescent="0.25">
      <c r="C3554" s="80"/>
      <c r="G3554" s="62"/>
      <c r="R3554" s="162"/>
    </row>
    <row r="3555" spans="3:18" s="58" customFormat="1" x14ac:dyDescent="0.25">
      <c r="C3555" s="80"/>
      <c r="G3555" s="62"/>
      <c r="R3555" s="162"/>
    </row>
    <row r="3556" spans="3:18" s="58" customFormat="1" x14ac:dyDescent="0.25">
      <c r="C3556" s="80"/>
      <c r="G3556" s="62"/>
      <c r="R3556" s="162"/>
    </row>
    <row r="3557" spans="3:18" s="58" customFormat="1" x14ac:dyDescent="0.25">
      <c r="C3557" s="80"/>
      <c r="G3557" s="62"/>
      <c r="R3557" s="162"/>
    </row>
    <row r="3558" spans="3:18" s="58" customFormat="1" x14ac:dyDescent="0.25">
      <c r="C3558" s="80"/>
      <c r="G3558" s="62"/>
      <c r="R3558" s="162"/>
    </row>
    <row r="3559" spans="3:18" s="58" customFormat="1" x14ac:dyDescent="0.25">
      <c r="C3559" s="80"/>
      <c r="G3559" s="62"/>
      <c r="R3559" s="162"/>
    </row>
    <row r="3560" spans="3:18" s="58" customFormat="1" x14ac:dyDescent="0.25">
      <c r="C3560" s="80"/>
      <c r="G3560" s="62"/>
      <c r="R3560" s="162"/>
    </row>
    <row r="3561" spans="3:18" s="58" customFormat="1" x14ac:dyDescent="0.25">
      <c r="C3561" s="80"/>
      <c r="G3561" s="62"/>
      <c r="R3561" s="162"/>
    </row>
    <row r="3562" spans="3:18" s="58" customFormat="1" x14ac:dyDescent="0.25">
      <c r="C3562" s="80"/>
      <c r="G3562" s="62"/>
      <c r="R3562" s="162"/>
    </row>
    <row r="3563" spans="3:18" s="58" customFormat="1" x14ac:dyDescent="0.25">
      <c r="C3563" s="80"/>
      <c r="G3563" s="62"/>
      <c r="R3563" s="162"/>
    </row>
    <row r="3564" spans="3:18" s="58" customFormat="1" x14ac:dyDescent="0.25">
      <c r="C3564" s="80"/>
      <c r="G3564" s="62"/>
      <c r="R3564" s="162"/>
    </row>
    <row r="3565" spans="3:18" s="58" customFormat="1" x14ac:dyDescent="0.25">
      <c r="C3565" s="80"/>
      <c r="G3565" s="62"/>
      <c r="R3565" s="162"/>
    </row>
    <row r="3566" spans="3:18" s="58" customFormat="1" x14ac:dyDescent="0.25">
      <c r="C3566" s="80"/>
      <c r="G3566" s="62"/>
      <c r="R3566" s="162"/>
    </row>
    <row r="3567" spans="3:18" s="58" customFormat="1" x14ac:dyDescent="0.25">
      <c r="C3567" s="80"/>
      <c r="G3567" s="62"/>
      <c r="R3567" s="162"/>
    </row>
    <row r="3568" spans="3:18" s="58" customFormat="1" x14ac:dyDescent="0.25">
      <c r="C3568" s="80"/>
      <c r="G3568" s="62"/>
      <c r="R3568" s="162"/>
    </row>
    <row r="3569" spans="3:18" s="58" customFormat="1" x14ac:dyDescent="0.25">
      <c r="C3569" s="80"/>
      <c r="G3569" s="62"/>
      <c r="R3569" s="162"/>
    </row>
    <row r="3570" spans="3:18" s="58" customFormat="1" x14ac:dyDescent="0.25">
      <c r="C3570" s="80"/>
      <c r="G3570" s="62"/>
      <c r="R3570" s="162"/>
    </row>
    <row r="3571" spans="3:18" s="58" customFormat="1" x14ac:dyDescent="0.25">
      <c r="C3571" s="80"/>
      <c r="G3571" s="62"/>
      <c r="R3571" s="162"/>
    </row>
    <row r="3572" spans="3:18" s="58" customFormat="1" x14ac:dyDescent="0.25">
      <c r="C3572" s="80"/>
      <c r="G3572" s="62"/>
      <c r="R3572" s="162"/>
    </row>
    <row r="3573" spans="3:18" s="58" customFormat="1" x14ac:dyDescent="0.25">
      <c r="C3573" s="80"/>
      <c r="G3573" s="62"/>
      <c r="R3573" s="162"/>
    </row>
    <row r="3574" spans="3:18" s="58" customFormat="1" x14ac:dyDescent="0.25">
      <c r="C3574" s="80"/>
      <c r="G3574" s="62"/>
      <c r="R3574" s="162"/>
    </row>
    <row r="3575" spans="3:18" s="58" customFormat="1" x14ac:dyDescent="0.25">
      <c r="C3575" s="80"/>
      <c r="G3575" s="62"/>
      <c r="R3575" s="162"/>
    </row>
    <row r="3576" spans="3:18" s="58" customFormat="1" x14ac:dyDescent="0.25">
      <c r="C3576" s="80"/>
      <c r="G3576" s="62"/>
      <c r="R3576" s="162"/>
    </row>
    <row r="3577" spans="3:18" s="58" customFormat="1" x14ac:dyDescent="0.25">
      <c r="C3577" s="80"/>
      <c r="G3577" s="62"/>
      <c r="R3577" s="162"/>
    </row>
    <row r="3578" spans="3:18" s="58" customFormat="1" x14ac:dyDescent="0.25">
      <c r="C3578" s="80"/>
      <c r="G3578" s="62"/>
      <c r="R3578" s="162"/>
    </row>
    <row r="3579" spans="3:18" s="58" customFormat="1" x14ac:dyDescent="0.25">
      <c r="C3579" s="80"/>
      <c r="G3579" s="62"/>
      <c r="R3579" s="162"/>
    </row>
    <row r="3580" spans="3:18" s="58" customFormat="1" x14ac:dyDescent="0.25">
      <c r="C3580" s="80"/>
      <c r="G3580" s="62"/>
      <c r="R3580" s="162"/>
    </row>
    <row r="3581" spans="3:18" s="58" customFormat="1" x14ac:dyDescent="0.25">
      <c r="C3581" s="80"/>
      <c r="G3581" s="62"/>
      <c r="R3581" s="162"/>
    </row>
    <row r="3582" spans="3:18" s="58" customFormat="1" x14ac:dyDescent="0.25">
      <c r="C3582" s="80"/>
      <c r="G3582" s="62"/>
      <c r="R3582" s="162"/>
    </row>
    <row r="3583" spans="3:18" s="58" customFormat="1" x14ac:dyDescent="0.25">
      <c r="C3583" s="80"/>
      <c r="G3583" s="62"/>
      <c r="R3583" s="162"/>
    </row>
    <row r="3584" spans="3:18" s="58" customFormat="1" x14ac:dyDescent="0.25">
      <c r="C3584" s="80"/>
      <c r="G3584" s="62"/>
      <c r="R3584" s="162"/>
    </row>
    <row r="3585" spans="3:18" s="58" customFormat="1" x14ac:dyDescent="0.25">
      <c r="C3585" s="80"/>
      <c r="G3585" s="62"/>
      <c r="R3585" s="162"/>
    </row>
    <row r="3586" spans="3:18" s="58" customFormat="1" x14ac:dyDescent="0.25">
      <c r="C3586" s="80"/>
      <c r="G3586" s="62"/>
      <c r="R3586" s="162"/>
    </row>
    <row r="3587" spans="3:18" s="58" customFormat="1" x14ac:dyDescent="0.25">
      <c r="C3587" s="80"/>
      <c r="G3587" s="62"/>
      <c r="R3587" s="162"/>
    </row>
    <row r="3588" spans="3:18" s="58" customFormat="1" x14ac:dyDescent="0.25">
      <c r="C3588" s="80"/>
      <c r="G3588" s="62"/>
      <c r="R3588" s="162"/>
    </row>
    <row r="3589" spans="3:18" s="58" customFormat="1" x14ac:dyDescent="0.25">
      <c r="C3589" s="80"/>
      <c r="G3589" s="62"/>
      <c r="R3589" s="162"/>
    </row>
    <row r="3590" spans="3:18" s="58" customFormat="1" x14ac:dyDescent="0.25">
      <c r="C3590" s="80"/>
      <c r="G3590" s="62"/>
      <c r="R3590" s="162"/>
    </row>
    <row r="3591" spans="3:18" s="58" customFormat="1" x14ac:dyDescent="0.25">
      <c r="C3591" s="80"/>
      <c r="G3591" s="62"/>
      <c r="R3591" s="162"/>
    </row>
    <row r="3592" spans="3:18" s="58" customFormat="1" x14ac:dyDescent="0.25">
      <c r="C3592" s="80"/>
      <c r="G3592" s="62"/>
      <c r="R3592" s="162"/>
    </row>
    <row r="3593" spans="3:18" s="58" customFormat="1" x14ac:dyDescent="0.25">
      <c r="C3593" s="80"/>
      <c r="G3593" s="62"/>
      <c r="R3593" s="162"/>
    </row>
    <row r="3594" spans="3:18" s="58" customFormat="1" x14ac:dyDescent="0.25">
      <c r="C3594" s="80"/>
      <c r="G3594" s="62"/>
      <c r="R3594" s="162"/>
    </row>
    <row r="3595" spans="3:18" s="58" customFormat="1" x14ac:dyDescent="0.25">
      <c r="C3595" s="80"/>
      <c r="G3595" s="62"/>
      <c r="R3595" s="162"/>
    </row>
    <row r="3596" spans="3:18" s="58" customFormat="1" x14ac:dyDescent="0.25">
      <c r="C3596" s="80"/>
      <c r="G3596" s="62"/>
      <c r="R3596" s="162"/>
    </row>
    <row r="3597" spans="3:18" s="58" customFormat="1" x14ac:dyDescent="0.25">
      <c r="C3597" s="80"/>
      <c r="G3597" s="62"/>
      <c r="R3597" s="162"/>
    </row>
    <row r="3598" spans="3:18" s="58" customFormat="1" x14ac:dyDescent="0.25">
      <c r="C3598" s="80"/>
      <c r="G3598" s="62"/>
      <c r="R3598" s="162"/>
    </row>
    <row r="3599" spans="3:18" s="58" customFormat="1" x14ac:dyDescent="0.25">
      <c r="C3599" s="80"/>
      <c r="G3599" s="62"/>
      <c r="R3599" s="162"/>
    </row>
    <row r="3600" spans="3:18" s="58" customFormat="1" x14ac:dyDescent="0.25">
      <c r="C3600" s="80"/>
      <c r="G3600" s="62"/>
      <c r="R3600" s="162"/>
    </row>
    <row r="3601" spans="3:18" s="58" customFormat="1" x14ac:dyDescent="0.25">
      <c r="C3601" s="80"/>
      <c r="G3601" s="62"/>
      <c r="R3601" s="162"/>
    </row>
    <row r="3602" spans="3:18" s="58" customFormat="1" x14ac:dyDescent="0.25">
      <c r="C3602" s="80"/>
      <c r="G3602" s="62"/>
      <c r="R3602" s="162"/>
    </row>
    <row r="3603" spans="3:18" s="58" customFormat="1" x14ac:dyDescent="0.25">
      <c r="C3603" s="80"/>
      <c r="G3603" s="62"/>
      <c r="R3603" s="162"/>
    </row>
    <row r="3604" spans="3:18" s="58" customFormat="1" x14ac:dyDescent="0.25">
      <c r="C3604" s="80"/>
      <c r="G3604" s="62"/>
      <c r="R3604" s="162"/>
    </row>
    <row r="3605" spans="3:18" s="58" customFormat="1" x14ac:dyDescent="0.25">
      <c r="C3605" s="80"/>
      <c r="G3605" s="62"/>
      <c r="R3605" s="162"/>
    </row>
    <row r="3606" spans="3:18" s="58" customFormat="1" x14ac:dyDescent="0.25">
      <c r="C3606" s="80"/>
      <c r="G3606" s="62"/>
      <c r="R3606" s="162"/>
    </row>
    <row r="3607" spans="3:18" s="58" customFormat="1" x14ac:dyDescent="0.25">
      <c r="C3607" s="80"/>
      <c r="G3607" s="62"/>
      <c r="R3607" s="162"/>
    </row>
    <row r="3608" spans="3:18" s="58" customFormat="1" x14ac:dyDescent="0.25">
      <c r="C3608" s="80"/>
      <c r="G3608" s="62"/>
      <c r="R3608" s="162"/>
    </row>
    <row r="3609" spans="3:18" s="58" customFormat="1" x14ac:dyDescent="0.25">
      <c r="C3609" s="80"/>
      <c r="G3609" s="62"/>
      <c r="R3609" s="162"/>
    </row>
    <row r="3610" spans="3:18" s="58" customFormat="1" x14ac:dyDescent="0.25">
      <c r="C3610" s="80"/>
      <c r="G3610" s="62"/>
      <c r="R3610" s="162"/>
    </row>
    <row r="3611" spans="3:18" s="58" customFormat="1" x14ac:dyDescent="0.25">
      <c r="C3611" s="80"/>
      <c r="G3611" s="62"/>
      <c r="R3611" s="162"/>
    </row>
    <row r="3612" spans="3:18" s="58" customFormat="1" x14ac:dyDescent="0.25">
      <c r="C3612" s="80"/>
      <c r="G3612" s="62"/>
      <c r="R3612" s="162"/>
    </row>
    <row r="3613" spans="3:18" s="58" customFormat="1" x14ac:dyDescent="0.25">
      <c r="C3613" s="80"/>
      <c r="G3613" s="62"/>
      <c r="R3613" s="162"/>
    </row>
    <row r="3614" spans="3:18" s="58" customFormat="1" x14ac:dyDescent="0.25">
      <c r="C3614" s="80"/>
      <c r="G3614" s="62"/>
      <c r="R3614" s="162"/>
    </row>
    <row r="3615" spans="3:18" s="58" customFormat="1" x14ac:dyDescent="0.25">
      <c r="C3615" s="80"/>
      <c r="G3615" s="62"/>
      <c r="R3615" s="162"/>
    </row>
    <row r="3616" spans="3:18" s="58" customFormat="1" x14ac:dyDescent="0.25">
      <c r="C3616" s="80"/>
      <c r="G3616" s="62"/>
      <c r="R3616" s="162"/>
    </row>
    <row r="3617" spans="3:18" s="58" customFormat="1" x14ac:dyDescent="0.25">
      <c r="C3617" s="80"/>
      <c r="G3617" s="62"/>
      <c r="R3617" s="162"/>
    </row>
    <row r="3618" spans="3:18" s="58" customFormat="1" x14ac:dyDescent="0.25">
      <c r="C3618" s="80"/>
      <c r="G3618" s="62"/>
      <c r="R3618" s="162"/>
    </row>
    <row r="3619" spans="3:18" s="58" customFormat="1" x14ac:dyDescent="0.25">
      <c r="C3619" s="80"/>
      <c r="G3619" s="62"/>
      <c r="R3619" s="162"/>
    </row>
    <row r="3620" spans="3:18" s="58" customFormat="1" x14ac:dyDescent="0.25">
      <c r="C3620" s="80"/>
      <c r="G3620" s="62"/>
      <c r="R3620" s="162"/>
    </row>
    <row r="3621" spans="3:18" s="58" customFormat="1" x14ac:dyDescent="0.25">
      <c r="C3621" s="80"/>
      <c r="G3621" s="62"/>
      <c r="R3621" s="162"/>
    </row>
    <row r="3622" spans="3:18" s="58" customFormat="1" x14ac:dyDescent="0.25">
      <c r="C3622" s="80"/>
      <c r="G3622" s="62"/>
      <c r="R3622" s="162"/>
    </row>
    <row r="3623" spans="3:18" s="58" customFormat="1" x14ac:dyDescent="0.25">
      <c r="C3623" s="80"/>
      <c r="G3623" s="62"/>
      <c r="R3623" s="162"/>
    </row>
    <row r="3624" spans="3:18" s="58" customFormat="1" x14ac:dyDescent="0.25">
      <c r="C3624" s="80"/>
      <c r="G3624" s="62"/>
      <c r="R3624" s="162"/>
    </row>
    <row r="3625" spans="3:18" s="58" customFormat="1" x14ac:dyDescent="0.25">
      <c r="C3625" s="80"/>
      <c r="G3625" s="62"/>
      <c r="R3625" s="162"/>
    </row>
    <row r="3626" spans="3:18" s="58" customFormat="1" x14ac:dyDescent="0.25">
      <c r="C3626" s="80"/>
      <c r="G3626" s="62"/>
      <c r="R3626" s="162"/>
    </row>
    <row r="3627" spans="3:18" s="58" customFormat="1" x14ac:dyDescent="0.25">
      <c r="C3627" s="80"/>
      <c r="G3627" s="62"/>
      <c r="R3627" s="162"/>
    </row>
    <row r="3628" spans="3:18" s="58" customFormat="1" x14ac:dyDescent="0.25">
      <c r="C3628" s="80"/>
      <c r="G3628" s="62"/>
      <c r="R3628" s="162"/>
    </row>
    <row r="3629" spans="3:18" s="58" customFormat="1" x14ac:dyDescent="0.25">
      <c r="C3629" s="80"/>
      <c r="G3629" s="62"/>
      <c r="R3629" s="162"/>
    </row>
    <row r="3630" spans="3:18" s="58" customFormat="1" x14ac:dyDescent="0.25">
      <c r="C3630" s="80"/>
      <c r="G3630" s="62"/>
      <c r="R3630" s="162"/>
    </row>
    <row r="3631" spans="3:18" s="58" customFormat="1" x14ac:dyDescent="0.25">
      <c r="C3631" s="80"/>
      <c r="G3631" s="62"/>
      <c r="R3631" s="162"/>
    </row>
    <row r="3632" spans="3:18" s="58" customFormat="1" x14ac:dyDescent="0.25">
      <c r="C3632" s="80"/>
      <c r="G3632" s="62"/>
      <c r="R3632" s="162"/>
    </row>
    <row r="3633" spans="3:18" s="58" customFormat="1" x14ac:dyDescent="0.25">
      <c r="C3633" s="80"/>
      <c r="G3633" s="62"/>
      <c r="R3633" s="162"/>
    </row>
    <row r="3634" spans="3:18" s="58" customFormat="1" x14ac:dyDescent="0.25">
      <c r="C3634" s="80"/>
      <c r="G3634" s="62"/>
      <c r="R3634" s="162"/>
    </row>
    <row r="3635" spans="3:18" s="58" customFormat="1" x14ac:dyDescent="0.25">
      <c r="C3635" s="80"/>
      <c r="G3635" s="62"/>
      <c r="R3635" s="162"/>
    </row>
    <row r="3636" spans="3:18" s="58" customFormat="1" x14ac:dyDescent="0.25">
      <c r="C3636" s="80"/>
      <c r="G3636" s="62"/>
      <c r="R3636" s="162"/>
    </row>
    <row r="3637" spans="3:18" s="58" customFormat="1" x14ac:dyDescent="0.25">
      <c r="C3637" s="80"/>
      <c r="G3637" s="62"/>
      <c r="R3637" s="162"/>
    </row>
    <row r="3638" spans="3:18" s="58" customFormat="1" x14ac:dyDescent="0.25">
      <c r="C3638" s="80"/>
      <c r="G3638" s="62"/>
      <c r="R3638" s="162"/>
    </row>
    <row r="3639" spans="3:18" s="58" customFormat="1" x14ac:dyDescent="0.25">
      <c r="C3639" s="80"/>
      <c r="G3639" s="62"/>
      <c r="R3639" s="162"/>
    </row>
    <row r="3640" spans="3:18" s="58" customFormat="1" x14ac:dyDescent="0.25">
      <c r="C3640" s="80"/>
      <c r="G3640" s="62"/>
      <c r="R3640" s="162"/>
    </row>
    <row r="3641" spans="3:18" s="58" customFormat="1" x14ac:dyDescent="0.25">
      <c r="C3641" s="80"/>
      <c r="G3641" s="62"/>
      <c r="R3641" s="162"/>
    </row>
    <row r="3642" spans="3:18" s="58" customFormat="1" x14ac:dyDescent="0.25">
      <c r="C3642" s="80"/>
      <c r="G3642" s="62"/>
      <c r="R3642" s="162"/>
    </row>
    <row r="3643" spans="3:18" s="58" customFormat="1" x14ac:dyDescent="0.25">
      <c r="C3643" s="80"/>
      <c r="G3643" s="62"/>
      <c r="R3643" s="162"/>
    </row>
    <row r="3644" spans="3:18" s="58" customFormat="1" x14ac:dyDescent="0.25">
      <c r="C3644" s="80"/>
      <c r="G3644" s="62"/>
      <c r="R3644" s="162"/>
    </row>
    <row r="3645" spans="3:18" s="58" customFormat="1" x14ac:dyDescent="0.25">
      <c r="C3645" s="80"/>
      <c r="G3645" s="62"/>
      <c r="R3645" s="162"/>
    </row>
    <row r="3646" spans="3:18" s="58" customFormat="1" x14ac:dyDescent="0.25">
      <c r="C3646" s="80"/>
      <c r="G3646" s="62"/>
      <c r="R3646" s="162"/>
    </row>
    <row r="3647" spans="3:18" s="58" customFormat="1" x14ac:dyDescent="0.25">
      <c r="C3647" s="80"/>
      <c r="G3647" s="62"/>
      <c r="R3647" s="162"/>
    </row>
    <row r="3648" spans="3:18" s="58" customFormat="1" x14ac:dyDescent="0.25">
      <c r="C3648" s="80"/>
      <c r="G3648" s="62"/>
      <c r="R3648" s="162"/>
    </row>
    <row r="3649" spans="3:18" s="58" customFormat="1" x14ac:dyDescent="0.25">
      <c r="C3649" s="80"/>
      <c r="G3649" s="62"/>
      <c r="R3649" s="162"/>
    </row>
    <row r="3650" spans="3:18" s="58" customFormat="1" x14ac:dyDescent="0.25">
      <c r="C3650" s="80"/>
      <c r="G3650" s="62"/>
      <c r="R3650" s="162"/>
    </row>
    <row r="3651" spans="3:18" s="58" customFormat="1" x14ac:dyDescent="0.25">
      <c r="C3651" s="80"/>
      <c r="G3651" s="62"/>
      <c r="R3651" s="162"/>
    </row>
    <row r="3652" spans="3:18" s="58" customFormat="1" x14ac:dyDescent="0.25">
      <c r="C3652" s="80"/>
      <c r="G3652" s="62"/>
      <c r="R3652" s="162"/>
    </row>
    <row r="3653" spans="3:18" s="58" customFormat="1" x14ac:dyDescent="0.25">
      <c r="C3653" s="80"/>
      <c r="G3653" s="62"/>
      <c r="R3653" s="162"/>
    </row>
    <row r="3654" spans="3:18" s="58" customFormat="1" x14ac:dyDescent="0.25">
      <c r="C3654" s="80"/>
      <c r="G3654" s="62"/>
      <c r="R3654" s="162"/>
    </row>
    <row r="3655" spans="3:18" s="58" customFormat="1" x14ac:dyDescent="0.25">
      <c r="C3655" s="80"/>
      <c r="G3655" s="62"/>
      <c r="R3655" s="162"/>
    </row>
    <row r="3656" spans="3:18" s="58" customFormat="1" x14ac:dyDescent="0.25">
      <c r="C3656" s="80"/>
      <c r="G3656" s="62"/>
      <c r="R3656" s="162"/>
    </row>
    <row r="3657" spans="3:18" s="58" customFormat="1" x14ac:dyDescent="0.25">
      <c r="C3657" s="80"/>
      <c r="G3657" s="62"/>
      <c r="R3657" s="162"/>
    </row>
    <row r="3658" spans="3:18" s="58" customFormat="1" x14ac:dyDescent="0.25">
      <c r="C3658" s="80"/>
      <c r="G3658" s="62"/>
      <c r="R3658" s="162"/>
    </row>
    <row r="3659" spans="3:18" s="58" customFormat="1" x14ac:dyDescent="0.25">
      <c r="C3659" s="80"/>
      <c r="G3659" s="62"/>
      <c r="R3659" s="162"/>
    </row>
    <row r="3660" spans="3:18" s="58" customFormat="1" x14ac:dyDescent="0.25">
      <c r="C3660" s="80"/>
      <c r="G3660" s="62"/>
      <c r="R3660" s="162"/>
    </row>
    <row r="3661" spans="3:18" s="58" customFormat="1" x14ac:dyDescent="0.25">
      <c r="C3661" s="80"/>
      <c r="G3661" s="62"/>
      <c r="R3661" s="162"/>
    </row>
    <row r="3662" spans="3:18" s="58" customFormat="1" x14ac:dyDescent="0.25">
      <c r="C3662" s="80"/>
      <c r="G3662" s="62"/>
      <c r="R3662" s="162"/>
    </row>
    <row r="3663" spans="3:18" s="58" customFormat="1" x14ac:dyDescent="0.25">
      <c r="C3663" s="80"/>
      <c r="G3663" s="62"/>
      <c r="R3663" s="162"/>
    </row>
    <row r="3664" spans="3:18" s="58" customFormat="1" x14ac:dyDescent="0.25">
      <c r="C3664" s="80"/>
      <c r="G3664" s="62"/>
      <c r="R3664" s="162"/>
    </row>
    <row r="3665" spans="3:18" s="58" customFormat="1" x14ac:dyDescent="0.25">
      <c r="C3665" s="80"/>
      <c r="G3665" s="62"/>
      <c r="R3665" s="162"/>
    </row>
    <row r="3666" spans="3:18" s="58" customFormat="1" x14ac:dyDescent="0.25">
      <c r="C3666" s="80"/>
      <c r="G3666" s="62"/>
      <c r="R3666" s="162"/>
    </row>
    <row r="3667" spans="3:18" s="58" customFormat="1" x14ac:dyDescent="0.25">
      <c r="C3667" s="80"/>
      <c r="G3667" s="62"/>
      <c r="R3667" s="162"/>
    </row>
    <row r="3668" spans="3:18" s="58" customFormat="1" x14ac:dyDescent="0.25">
      <c r="C3668" s="80"/>
      <c r="G3668" s="62"/>
      <c r="R3668" s="162"/>
    </row>
    <row r="3669" spans="3:18" s="58" customFormat="1" x14ac:dyDescent="0.25">
      <c r="C3669" s="80"/>
      <c r="G3669" s="62"/>
      <c r="R3669" s="162"/>
    </row>
    <row r="3670" spans="3:18" s="58" customFormat="1" x14ac:dyDescent="0.25">
      <c r="C3670" s="80"/>
      <c r="G3670" s="62"/>
      <c r="R3670" s="162"/>
    </row>
    <row r="3671" spans="3:18" s="58" customFormat="1" x14ac:dyDescent="0.25">
      <c r="C3671" s="80"/>
      <c r="G3671" s="62"/>
      <c r="R3671" s="162"/>
    </row>
    <row r="3672" spans="3:18" s="58" customFormat="1" x14ac:dyDescent="0.25">
      <c r="C3672" s="80"/>
      <c r="G3672" s="62"/>
      <c r="R3672" s="162"/>
    </row>
    <row r="3673" spans="3:18" s="58" customFormat="1" x14ac:dyDescent="0.25">
      <c r="C3673" s="80"/>
      <c r="G3673" s="62"/>
      <c r="R3673" s="162"/>
    </row>
    <row r="3674" spans="3:18" s="58" customFormat="1" x14ac:dyDescent="0.25">
      <c r="C3674" s="80"/>
      <c r="G3674" s="62"/>
      <c r="R3674" s="162"/>
    </row>
    <row r="3675" spans="3:18" s="58" customFormat="1" x14ac:dyDescent="0.25">
      <c r="C3675" s="80"/>
      <c r="G3675" s="62"/>
      <c r="R3675" s="162"/>
    </row>
    <row r="3676" spans="3:18" s="58" customFormat="1" x14ac:dyDescent="0.25">
      <c r="C3676" s="80"/>
      <c r="G3676" s="62"/>
      <c r="R3676" s="162"/>
    </row>
    <row r="3677" spans="3:18" s="58" customFormat="1" x14ac:dyDescent="0.25">
      <c r="C3677" s="80"/>
      <c r="G3677" s="62"/>
      <c r="R3677" s="162"/>
    </row>
    <row r="3678" spans="3:18" s="58" customFormat="1" x14ac:dyDescent="0.25">
      <c r="C3678" s="80"/>
      <c r="G3678" s="62"/>
      <c r="R3678" s="162"/>
    </row>
    <row r="3679" spans="3:18" s="58" customFormat="1" x14ac:dyDescent="0.25">
      <c r="C3679" s="80"/>
      <c r="G3679" s="62"/>
      <c r="R3679" s="162"/>
    </row>
    <row r="3680" spans="3:18" s="58" customFormat="1" x14ac:dyDescent="0.25">
      <c r="C3680" s="80"/>
      <c r="G3680" s="62"/>
      <c r="R3680" s="162"/>
    </row>
    <row r="3681" spans="3:18" s="58" customFormat="1" x14ac:dyDescent="0.25">
      <c r="C3681" s="80"/>
      <c r="G3681" s="62"/>
      <c r="R3681" s="162"/>
    </row>
    <row r="3682" spans="3:18" s="58" customFormat="1" x14ac:dyDescent="0.25">
      <c r="C3682" s="80"/>
      <c r="G3682" s="62"/>
      <c r="R3682" s="162"/>
    </row>
    <row r="3683" spans="3:18" s="58" customFormat="1" x14ac:dyDescent="0.25">
      <c r="C3683" s="80"/>
      <c r="G3683" s="62"/>
      <c r="R3683" s="162"/>
    </row>
    <row r="3684" spans="3:18" s="58" customFormat="1" x14ac:dyDescent="0.25">
      <c r="C3684" s="80"/>
      <c r="G3684" s="62"/>
      <c r="R3684" s="162"/>
    </row>
    <row r="3685" spans="3:18" s="58" customFormat="1" x14ac:dyDescent="0.25">
      <c r="C3685" s="80"/>
      <c r="G3685" s="62"/>
      <c r="R3685" s="162"/>
    </row>
    <row r="3686" spans="3:18" s="58" customFormat="1" x14ac:dyDescent="0.25">
      <c r="C3686" s="80"/>
      <c r="G3686" s="62"/>
      <c r="R3686" s="162"/>
    </row>
    <row r="3687" spans="3:18" s="58" customFormat="1" x14ac:dyDescent="0.25">
      <c r="C3687" s="80"/>
      <c r="G3687" s="62"/>
      <c r="R3687" s="162"/>
    </row>
    <row r="3688" spans="3:18" s="58" customFormat="1" x14ac:dyDescent="0.25">
      <c r="C3688" s="80"/>
      <c r="G3688" s="62"/>
      <c r="R3688" s="162"/>
    </row>
    <row r="3689" spans="3:18" s="58" customFormat="1" x14ac:dyDescent="0.25">
      <c r="C3689" s="80"/>
      <c r="G3689" s="62"/>
      <c r="R3689" s="162"/>
    </row>
    <row r="3690" spans="3:18" s="58" customFormat="1" x14ac:dyDescent="0.25">
      <c r="C3690" s="80"/>
      <c r="G3690" s="62"/>
      <c r="R3690" s="162"/>
    </row>
    <row r="3691" spans="3:18" s="58" customFormat="1" x14ac:dyDescent="0.25">
      <c r="C3691" s="80"/>
      <c r="G3691" s="62"/>
      <c r="R3691" s="162"/>
    </row>
    <row r="3692" spans="3:18" s="58" customFormat="1" x14ac:dyDescent="0.25">
      <c r="C3692" s="80"/>
      <c r="G3692" s="62"/>
      <c r="R3692" s="162"/>
    </row>
    <row r="3693" spans="3:18" s="58" customFormat="1" x14ac:dyDescent="0.25">
      <c r="C3693" s="80"/>
      <c r="G3693" s="62"/>
      <c r="R3693" s="162"/>
    </row>
    <row r="3694" spans="3:18" s="58" customFormat="1" x14ac:dyDescent="0.25">
      <c r="C3694" s="80"/>
      <c r="G3694" s="62"/>
      <c r="R3694" s="162"/>
    </row>
    <row r="3695" spans="3:18" s="58" customFormat="1" x14ac:dyDescent="0.25">
      <c r="C3695" s="80"/>
      <c r="G3695" s="62"/>
      <c r="R3695" s="162"/>
    </row>
    <row r="3696" spans="3:18" s="58" customFormat="1" x14ac:dyDescent="0.25">
      <c r="C3696" s="80"/>
      <c r="G3696" s="62"/>
      <c r="R3696" s="162"/>
    </row>
    <row r="3697" spans="3:18" s="58" customFormat="1" x14ac:dyDescent="0.25">
      <c r="C3697" s="80"/>
      <c r="G3697" s="62"/>
      <c r="R3697" s="162"/>
    </row>
    <row r="3698" spans="3:18" s="58" customFormat="1" x14ac:dyDescent="0.25">
      <c r="C3698" s="80"/>
      <c r="G3698" s="62"/>
      <c r="R3698" s="162"/>
    </row>
    <row r="3699" spans="3:18" s="58" customFormat="1" x14ac:dyDescent="0.25">
      <c r="C3699" s="80"/>
      <c r="G3699" s="62"/>
      <c r="R3699" s="162"/>
    </row>
    <row r="3700" spans="3:18" s="58" customFormat="1" x14ac:dyDescent="0.25">
      <c r="C3700" s="80"/>
      <c r="G3700" s="62"/>
      <c r="R3700" s="162"/>
    </row>
    <row r="3701" spans="3:18" s="58" customFormat="1" x14ac:dyDescent="0.25">
      <c r="C3701" s="80"/>
      <c r="G3701" s="62"/>
      <c r="R3701" s="162"/>
    </row>
    <row r="3702" spans="3:18" s="58" customFormat="1" x14ac:dyDescent="0.25">
      <c r="C3702" s="80"/>
      <c r="G3702" s="62"/>
      <c r="R3702" s="162"/>
    </row>
    <row r="3703" spans="3:18" s="58" customFormat="1" x14ac:dyDescent="0.25">
      <c r="C3703" s="80"/>
      <c r="G3703" s="62"/>
      <c r="R3703" s="162"/>
    </row>
    <row r="3704" spans="3:18" s="58" customFormat="1" x14ac:dyDescent="0.25">
      <c r="C3704" s="80"/>
      <c r="G3704" s="62"/>
      <c r="R3704" s="162"/>
    </row>
    <row r="3705" spans="3:18" s="58" customFormat="1" x14ac:dyDescent="0.25">
      <c r="C3705" s="80"/>
      <c r="G3705" s="62"/>
      <c r="R3705" s="162"/>
    </row>
    <row r="3706" spans="3:18" s="58" customFormat="1" x14ac:dyDescent="0.25">
      <c r="C3706" s="80"/>
      <c r="G3706" s="62"/>
      <c r="R3706" s="162"/>
    </row>
    <row r="3707" spans="3:18" s="58" customFormat="1" x14ac:dyDescent="0.25">
      <c r="C3707" s="80"/>
      <c r="G3707" s="62"/>
      <c r="R3707" s="162"/>
    </row>
    <row r="3708" spans="3:18" s="58" customFormat="1" x14ac:dyDescent="0.25">
      <c r="C3708" s="80"/>
      <c r="G3708" s="62"/>
      <c r="R3708" s="162"/>
    </row>
    <row r="3709" spans="3:18" s="58" customFormat="1" x14ac:dyDescent="0.25">
      <c r="C3709" s="80"/>
      <c r="G3709" s="62"/>
      <c r="R3709" s="162"/>
    </row>
    <row r="3710" spans="3:18" s="58" customFormat="1" x14ac:dyDescent="0.25">
      <c r="C3710" s="80"/>
      <c r="G3710" s="62"/>
      <c r="R3710" s="162"/>
    </row>
    <row r="3711" spans="3:18" s="58" customFormat="1" x14ac:dyDescent="0.25">
      <c r="C3711" s="80"/>
      <c r="G3711" s="62"/>
      <c r="R3711" s="162"/>
    </row>
    <row r="3712" spans="3:18" s="58" customFormat="1" x14ac:dyDescent="0.25">
      <c r="C3712" s="80"/>
      <c r="G3712" s="62"/>
      <c r="R3712" s="162"/>
    </row>
    <row r="3713" spans="3:18" s="58" customFormat="1" x14ac:dyDescent="0.25">
      <c r="C3713" s="80"/>
      <c r="G3713" s="62"/>
      <c r="R3713" s="162"/>
    </row>
    <row r="3714" spans="3:18" s="58" customFormat="1" x14ac:dyDescent="0.25">
      <c r="C3714" s="80"/>
      <c r="G3714" s="62"/>
      <c r="R3714" s="162"/>
    </row>
    <row r="3715" spans="3:18" s="58" customFormat="1" x14ac:dyDescent="0.25">
      <c r="C3715" s="80"/>
      <c r="G3715" s="62"/>
      <c r="R3715" s="162"/>
    </row>
    <row r="3716" spans="3:18" s="58" customFormat="1" x14ac:dyDescent="0.25">
      <c r="C3716" s="80"/>
      <c r="G3716" s="62"/>
      <c r="R3716" s="162"/>
    </row>
    <row r="3717" spans="3:18" s="58" customFormat="1" x14ac:dyDescent="0.25">
      <c r="C3717" s="80"/>
      <c r="G3717" s="62"/>
      <c r="R3717" s="162"/>
    </row>
    <row r="3718" spans="3:18" s="58" customFormat="1" x14ac:dyDescent="0.25">
      <c r="C3718" s="80"/>
      <c r="G3718" s="62"/>
      <c r="R3718" s="162"/>
    </row>
    <row r="3719" spans="3:18" s="58" customFormat="1" x14ac:dyDescent="0.25">
      <c r="C3719" s="80"/>
      <c r="G3719" s="62"/>
      <c r="R3719" s="162"/>
    </row>
    <row r="3720" spans="3:18" s="58" customFormat="1" x14ac:dyDescent="0.25">
      <c r="C3720" s="80"/>
      <c r="G3720" s="62"/>
      <c r="R3720" s="162"/>
    </row>
    <row r="3721" spans="3:18" s="58" customFormat="1" x14ac:dyDescent="0.25">
      <c r="C3721" s="80"/>
      <c r="G3721" s="62"/>
      <c r="R3721" s="162"/>
    </row>
    <row r="3722" spans="3:18" s="58" customFormat="1" x14ac:dyDescent="0.25">
      <c r="C3722" s="80"/>
      <c r="G3722" s="62"/>
      <c r="R3722" s="162"/>
    </row>
    <row r="3723" spans="3:18" s="58" customFormat="1" x14ac:dyDescent="0.25">
      <c r="C3723" s="80"/>
      <c r="G3723" s="62"/>
      <c r="R3723" s="162"/>
    </row>
    <row r="3724" spans="3:18" s="58" customFormat="1" x14ac:dyDescent="0.25">
      <c r="C3724" s="80"/>
      <c r="G3724" s="62"/>
      <c r="R3724" s="162"/>
    </row>
    <row r="3725" spans="3:18" s="58" customFormat="1" x14ac:dyDescent="0.25">
      <c r="C3725" s="80"/>
      <c r="G3725" s="62"/>
      <c r="R3725" s="162"/>
    </row>
    <row r="3726" spans="3:18" s="58" customFormat="1" x14ac:dyDescent="0.25">
      <c r="C3726" s="80"/>
      <c r="G3726" s="62"/>
      <c r="R3726" s="162"/>
    </row>
    <row r="3727" spans="3:18" s="58" customFormat="1" x14ac:dyDescent="0.25">
      <c r="C3727" s="80"/>
      <c r="G3727" s="62"/>
      <c r="R3727" s="162"/>
    </row>
    <row r="3728" spans="3:18" s="58" customFormat="1" x14ac:dyDescent="0.25">
      <c r="C3728" s="80"/>
      <c r="G3728" s="62"/>
      <c r="R3728" s="162"/>
    </row>
    <row r="3729" spans="3:18" s="58" customFormat="1" x14ac:dyDescent="0.25">
      <c r="C3729" s="80"/>
      <c r="G3729" s="62"/>
      <c r="R3729" s="162"/>
    </row>
    <row r="3730" spans="3:18" s="58" customFormat="1" x14ac:dyDescent="0.25">
      <c r="C3730" s="80"/>
      <c r="G3730" s="62"/>
      <c r="R3730" s="162"/>
    </row>
    <row r="3731" spans="3:18" s="58" customFormat="1" x14ac:dyDescent="0.25">
      <c r="C3731" s="80"/>
      <c r="G3731" s="62"/>
      <c r="R3731" s="162"/>
    </row>
    <row r="3732" spans="3:18" s="58" customFormat="1" x14ac:dyDescent="0.25">
      <c r="C3732" s="80"/>
      <c r="G3732" s="62"/>
      <c r="R3732" s="162"/>
    </row>
    <row r="3733" spans="3:18" s="58" customFormat="1" x14ac:dyDescent="0.25">
      <c r="C3733" s="80"/>
      <c r="G3733" s="62"/>
      <c r="R3733" s="162"/>
    </row>
    <row r="3734" spans="3:18" s="58" customFormat="1" x14ac:dyDescent="0.25">
      <c r="C3734" s="80"/>
      <c r="G3734" s="62"/>
      <c r="R3734" s="162"/>
    </row>
    <row r="3735" spans="3:18" s="58" customFormat="1" x14ac:dyDescent="0.25">
      <c r="C3735" s="80"/>
      <c r="G3735" s="62"/>
      <c r="R3735" s="162"/>
    </row>
    <row r="3736" spans="3:18" s="58" customFormat="1" x14ac:dyDescent="0.25">
      <c r="C3736" s="80"/>
      <c r="G3736" s="62"/>
      <c r="R3736" s="162"/>
    </row>
    <row r="3737" spans="3:18" s="58" customFormat="1" x14ac:dyDescent="0.25">
      <c r="C3737" s="80"/>
      <c r="G3737" s="62"/>
      <c r="R3737" s="162"/>
    </row>
    <row r="3738" spans="3:18" s="58" customFormat="1" x14ac:dyDescent="0.25">
      <c r="C3738" s="80"/>
      <c r="G3738" s="62"/>
      <c r="R3738" s="162"/>
    </row>
    <row r="3739" spans="3:18" s="58" customFormat="1" x14ac:dyDescent="0.25">
      <c r="C3739" s="80"/>
      <c r="G3739" s="62"/>
      <c r="R3739" s="162"/>
    </row>
    <row r="3740" spans="3:18" s="58" customFormat="1" x14ac:dyDescent="0.25">
      <c r="C3740" s="80"/>
      <c r="G3740" s="62"/>
      <c r="R3740" s="162"/>
    </row>
    <row r="3741" spans="3:18" s="58" customFormat="1" x14ac:dyDescent="0.25">
      <c r="C3741" s="80"/>
      <c r="G3741" s="62"/>
      <c r="R3741" s="162"/>
    </row>
    <row r="3742" spans="3:18" s="58" customFormat="1" x14ac:dyDescent="0.25">
      <c r="C3742" s="80"/>
      <c r="G3742" s="62"/>
      <c r="R3742" s="162"/>
    </row>
    <row r="3743" spans="3:18" s="58" customFormat="1" x14ac:dyDescent="0.25">
      <c r="C3743" s="80"/>
      <c r="G3743" s="62"/>
      <c r="R3743" s="162"/>
    </row>
    <row r="3744" spans="3:18" s="58" customFormat="1" x14ac:dyDescent="0.25">
      <c r="C3744" s="80"/>
      <c r="G3744" s="62"/>
      <c r="R3744" s="162"/>
    </row>
    <row r="3745" spans="3:18" s="58" customFormat="1" x14ac:dyDescent="0.25">
      <c r="C3745" s="80"/>
      <c r="G3745" s="62"/>
      <c r="R3745" s="162"/>
    </row>
    <row r="3746" spans="3:18" s="58" customFormat="1" x14ac:dyDescent="0.25">
      <c r="C3746" s="80"/>
      <c r="G3746" s="62"/>
      <c r="R3746" s="162"/>
    </row>
    <row r="3747" spans="3:18" s="58" customFormat="1" x14ac:dyDescent="0.25">
      <c r="C3747" s="80"/>
      <c r="G3747" s="62"/>
      <c r="R3747" s="162"/>
    </row>
    <row r="3748" spans="3:18" s="58" customFormat="1" x14ac:dyDescent="0.25">
      <c r="C3748" s="80"/>
      <c r="G3748" s="62"/>
      <c r="R3748" s="162"/>
    </row>
    <row r="3749" spans="3:18" s="58" customFormat="1" x14ac:dyDescent="0.25">
      <c r="C3749" s="80"/>
      <c r="G3749" s="62"/>
      <c r="R3749" s="162"/>
    </row>
    <row r="3750" spans="3:18" s="58" customFormat="1" x14ac:dyDescent="0.25">
      <c r="C3750" s="80"/>
      <c r="G3750" s="62"/>
      <c r="R3750" s="162"/>
    </row>
    <row r="3751" spans="3:18" s="58" customFormat="1" x14ac:dyDescent="0.25">
      <c r="C3751" s="80"/>
      <c r="G3751" s="62"/>
      <c r="R3751" s="162"/>
    </row>
    <row r="3752" spans="3:18" s="58" customFormat="1" x14ac:dyDescent="0.25">
      <c r="C3752" s="80"/>
      <c r="G3752" s="62"/>
      <c r="R3752" s="162"/>
    </row>
    <row r="3753" spans="3:18" s="58" customFormat="1" x14ac:dyDescent="0.25">
      <c r="C3753" s="80"/>
      <c r="G3753" s="62"/>
      <c r="R3753" s="162"/>
    </row>
    <row r="3754" spans="3:18" s="58" customFormat="1" x14ac:dyDescent="0.25">
      <c r="C3754" s="80"/>
      <c r="G3754" s="62"/>
      <c r="R3754" s="162"/>
    </row>
    <row r="3755" spans="3:18" s="58" customFormat="1" x14ac:dyDescent="0.25">
      <c r="C3755" s="80"/>
      <c r="G3755" s="62"/>
      <c r="R3755" s="162"/>
    </row>
    <row r="3756" spans="3:18" s="58" customFormat="1" x14ac:dyDescent="0.25">
      <c r="C3756" s="80"/>
      <c r="G3756" s="62"/>
      <c r="R3756" s="162"/>
    </row>
    <row r="3757" spans="3:18" s="58" customFormat="1" x14ac:dyDescent="0.25">
      <c r="C3757" s="80"/>
      <c r="G3757" s="62"/>
      <c r="R3757" s="162"/>
    </row>
    <row r="3758" spans="3:18" s="58" customFormat="1" x14ac:dyDescent="0.25">
      <c r="C3758" s="80"/>
      <c r="G3758" s="62"/>
      <c r="R3758" s="162"/>
    </row>
    <row r="3759" spans="3:18" s="58" customFormat="1" x14ac:dyDescent="0.25">
      <c r="C3759" s="80"/>
      <c r="G3759" s="62"/>
      <c r="R3759" s="162"/>
    </row>
    <row r="3760" spans="3:18" s="58" customFormat="1" x14ac:dyDescent="0.25">
      <c r="C3760" s="80"/>
      <c r="G3760" s="62"/>
      <c r="R3760" s="162"/>
    </row>
    <row r="3761" spans="3:18" s="58" customFormat="1" x14ac:dyDescent="0.25">
      <c r="C3761" s="80"/>
      <c r="G3761" s="62"/>
      <c r="R3761" s="162"/>
    </row>
    <row r="3762" spans="3:18" s="58" customFormat="1" x14ac:dyDescent="0.25">
      <c r="C3762" s="80"/>
      <c r="G3762" s="62"/>
      <c r="R3762" s="162"/>
    </row>
    <row r="3763" spans="3:18" s="58" customFormat="1" x14ac:dyDescent="0.25">
      <c r="C3763" s="80"/>
      <c r="G3763" s="62"/>
      <c r="R3763" s="162"/>
    </row>
    <row r="3764" spans="3:18" s="58" customFormat="1" x14ac:dyDescent="0.25">
      <c r="C3764" s="80"/>
      <c r="G3764" s="62"/>
      <c r="R3764" s="162"/>
    </row>
    <row r="3765" spans="3:18" s="58" customFormat="1" x14ac:dyDescent="0.25">
      <c r="C3765" s="80"/>
      <c r="G3765" s="62"/>
      <c r="R3765" s="162"/>
    </row>
    <row r="3766" spans="3:18" s="58" customFormat="1" x14ac:dyDescent="0.25">
      <c r="C3766" s="80"/>
      <c r="G3766" s="62"/>
      <c r="R3766" s="162"/>
    </row>
    <row r="3767" spans="3:18" s="58" customFormat="1" x14ac:dyDescent="0.25">
      <c r="C3767" s="80"/>
      <c r="G3767" s="62"/>
      <c r="R3767" s="162"/>
    </row>
    <row r="3768" spans="3:18" s="58" customFormat="1" x14ac:dyDescent="0.25">
      <c r="C3768" s="80"/>
      <c r="G3768" s="62"/>
      <c r="R3768" s="162"/>
    </row>
    <row r="3769" spans="3:18" s="58" customFormat="1" x14ac:dyDescent="0.25">
      <c r="C3769" s="80"/>
      <c r="G3769" s="62"/>
      <c r="R3769" s="162"/>
    </row>
    <row r="3770" spans="3:18" s="58" customFormat="1" x14ac:dyDescent="0.25">
      <c r="C3770" s="80"/>
      <c r="G3770" s="62"/>
      <c r="R3770" s="162"/>
    </row>
    <row r="3771" spans="3:18" s="58" customFormat="1" x14ac:dyDescent="0.25">
      <c r="C3771" s="80"/>
      <c r="G3771" s="62"/>
      <c r="R3771" s="162"/>
    </row>
    <row r="3772" spans="3:18" s="58" customFormat="1" x14ac:dyDescent="0.25">
      <c r="C3772" s="80"/>
      <c r="G3772" s="62"/>
      <c r="R3772" s="162"/>
    </row>
    <row r="3773" spans="3:18" s="58" customFormat="1" x14ac:dyDescent="0.25">
      <c r="C3773" s="80"/>
      <c r="G3773" s="62"/>
      <c r="R3773" s="162"/>
    </row>
    <row r="3774" spans="3:18" s="58" customFormat="1" x14ac:dyDescent="0.25">
      <c r="C3774" s="80"/>
      <c r="G3774" s="62"/>
      <c r="R3774" s="162"/>
    </row>
    <row r="3775" spans="3:18" s="58" customFormat="1" x14ac:dyDescent="0.25">
      <c r="C3775" s="80"/>
      <c r="G3775" s="62"/>
      <c r="R3775" s="162"/>
    </row>
    <row r="3776" spans="3:18" s="58" customFormat="1" x14ac:dyDescent="0.25">
      <c r="C3776" s="80"/>
      <c r="G3776" s="62"/>
      <c r="R3776" s="162"/>
    </row>
    <row r="3777" spans="3:18" s="58" customFormat="1" x14ac:dyDescent="0.25">
      <c r="C3777" s="80"/>
      <c r="G3777" s="62"/>
      <c r="R3777" s="162"/>
    </row>
    <row r="3778" spans="3:18" s="58" customFormat="1" x14ac:dyDescent="0.25">
      <c r="C3778" s="80"/>
      <c r="G3778" s="62"/>
      <c r="R3778" s="162"/>
    </row>
    <row r="3779" spans="3:18" s="58" customFormat="1" x14ac:dyDescent="0.25">
      <c r="C3779" s="80"/>
      <c r="G3779" s="62"/>
      <c r="R3779" s="162"/>
    </row>
    <row r="3780" spans="3:18" s="58" customFormat="1" x14ac:dyDescent="0.25">
      <c r="C3780" s="80"/>
      <c r="G3780" s="62"/>
      <c r="R3780" s="162"/>
    </row>
    <row r="3781" spans="3:18" s="58" customFormat="1" x14ac:dyDescent="0.25">
      <c r="C3781" s="80"/>
      <c r="G3781" s="62"/>
      <c r="R3781" s="162"/>
    </row>
    <row r="3782" spans="3:18" s="58" customFormat="1" x14ac:dyDescent="0.25">
      <c r="C3782" s="80"/>
      <c r="G3782" s="62"/>
      <c r="R3782" s="162"/>
    </row>
    <row r="3783" spans="3:18" s="58" customFormat="1" x14ac:dyDescent="0.25">
      <c r="C3783" s="80"/>
      <c r="G3783" s="62"/>
      <c r="R3783" s="162"/>
    </row>
    <row r="3784" spans="3:18" s="58" customFormat="1" x14ac:dyDescent="0.25">
      <c r="C3784" s="80"/>
      <c r="G3784" s="62"/>
      <c r="R3784" s="162"/>
    </row>
    <row r="3785" spans="3:18" s="58" customFormat="1" x14ac:dyDescent="0.25">
      <c r="C3785" s="80"/>
      <c r="G3785" s="62"/>
      <c r="R3785" s="162"/>
    </row>
    <row r="3786" spans="3:18" s="58" customFormat="1" x14ac:dyDescent="0.25">
      <c r="C3786" s="80"/>
      <c r="G3786" s="62"/>
      <c r="R3786" s="162"/>
    </row>
    <row r="3787" spans="3:18" s="58" customFormat="1" x14ac:dyDescent="0.25">
      <c r="C3787" s="80"/>
      <c r="G3787" s="62"/>
      <c r="R3787" s="162"/>
    </row>
    <row r="3788" spans="3:18" s="58" customFormat="1" x14ac:dyDescent="0.25">
      <c r="C3788" s="80"/>
      <c r="G3788" s="62"/>
      <c r="R3788" s="162"/>
    </row>
    <row r="3789" spans="3:18" s="58" customFormat="1" x14ac:dyDescent="0.25">
      <c r="C3789" s="80"/>
      <c r="G3789" s="62"/>
      <c r="R3789" s="162"/>
    </row>
    <row r="3790" spans="3:18" s="58" customFormat="1" x14ac:dyDescent="0.25">
      <c r="C3790" s="80"/>
      <c r="G3790" s="62"/>
      <c r="R3790" s="162"/>
    </row>
    <row r="3791" spans="3:18" s="58" customFormat="1" x14ac:dyDescent="0.25">
      <c r="C3791" s="80"/>
      <c r="G3791" s="62"/>
      <c r="R3791" s="162"/>
    </row>
    <row r="3792" spans="3:18" s="58" customFormat="1" x14ac:dyDescent="0.25">
      <c r="C3792" s="80"/>
      <c r="G3792" s="62"/>
      <c r="R3792" s="162"/>
    </row>
    <row r="3793" spans="3:18" s="58" customFormat="1" x14ac:dyDescent="0.25">
      <c r="C3793" s="80"/>
      <c r="G3793" s="62"/>
      <c r="R3793" s="162"/>
    </row>
    <row r="3794" spans="3:18" s="58" customFormat="1" x14ac:dyDescent="0.25">
      <c r="C3794" s="80"/>
      <c r="G3794" s="62"/>
      <c r="R3794" s="162"/>
    </row>
    <row r="3795" spans="3:18" s="58" customFormat="1" x14ac:dyDescent="0.25">
      <c r="C3795" s="80"/>
      <c r="G3795" s="62"/>
      <c r="R3795" s="162"/>
    </row>
    <row r="3796" spans="3:18" s="58" customFormat="1" x14ac:dyDescent="0.25">
      <c r="C3796" s="80"/>
      <c r="G3796" s="62"/>
      <c r="R3796" s="162"/>
    </row>
    <row r="3797" spans="3:18" s="58" customFormat="1" x14ac:dyDescent="0.25">
      <c r="C3797" s="80"/>
      <c r="G3797" s="62"/>
      <c r="R3797" s="162"/>
    </row>
    <row r="3798" spans="3:18" s="58" customFormat="1" x14ac:dyDescent="0.25">
      <c r="C3798" s="80"/>
      <c r="G3798" s="62"/>
      <c r="R3798" s="162"/>
    </row>
    <row r="3799" spans="3:18" s="58" customFormat="1" x14ac:dyDescent="0.25">
      <c r="C3799" s="80"/>
      <c r="G3799" s="62"/>
      <c r="R3799" s="162"/>
    </row>
    <row r="3800" spans="3:18" s="58" customFormat="1" x14ac:dyDescent="0.25">
      <c r="C3800" s="80"/>
      <c r="G3800" s="62"/>
      <c r="R3800" s="162"/>
    </row>
    <row r="3801" spans="3:18" s="58" customFormat="1" x14ac:dyDescent="0.25">
      <c r="C3801" s="80"/>
      <c r="G3801" s="62"/>
      <c r="R3801" s="162"/>
    </row>
    <row r="3802" spans="3:18" s="58" customFormat="1" x14ac:dyDescent="0.25">
      <c r="C3802" s="80"/>
      <c r="G3802" s="62"/>
      <c r="R3802" s="162"/>
    </row>
    <row r="3803" spans="3:18" s="58" customFormat="1" x14ac:dyDescent="0.25">
      <c r="C3803" s="80"/>
      <c r="G3803" s="62"/>
      <c r="R3803" s="162"/>
    </row>
    <row r="3804" spans="3:18" s="58" customFormat="1" x14ac:dyDescent="0.25">
      <c r="C3804" s="80"/>
      <c r="G3804" s="62"/>
      <c r="R3804" s="162"/>
    </row>
    <row r="3805" spans="3:18" s="58" customFormat="1" x14ac:dyDescent="0.25">
      <c r="C3805" s="80"/>
      <c r="G3805" s="62"/>
      <c r="R3805" s="162"/>
    </row>
    <row r="3806" spans="3:18" s="58" customFormat="1" x14ac:dyDescent="0.25">
      <c r="C3806" s="80"/>
      <c r="G3806" s="62"/>
      <c r="R3806" s="162"/>
    </row>
    <row r="3807" spans="3:18" s="58" customFormat="1" x14ac:dyDescent="0.25">
      <c r="C3807" s="80"/>
      <c r="G3807" s="62"/>
      <c r="R3807" s="162"/>
    </row>
    <row r="3808" spans="3:18" s="58" customFormat="1" x14ac:dyDescent="0.25">
      <c r="C3808" s="80"/>
      <c r="G3808" s="62"/>
      <c r="R3808" s="162"/>
    </row>
    <row r="3809" spans="3:18" s="58" customFormat="1" x14ac:dyDescent="0.25">
      <c r="C3809" s="80"/>
      <c r="G3809" s="62"/>
      <c r="R3809" s="162"/>
    </row>
    <row r="3810" spans="3:18" s="58" customFormat="1" x14ac:dyDescent="0.25">
      <c r="C3810" s="80"/>
      <c r="G3810" s="62"/>
      <c r="R3810" s="162"/>
    </row>
    <row r="3811" spans="3:18" s="58" customFormat="1" x14ac:dyDescent="0.25">
      <c r="C3811" s="80"/>
      <c r="G3811" s="62"/>
      <c r="R3811" s="162"/>
    </row>
    <row r="3812" spans="3:18" s="58" customFormat="1" x14ac:dyDescent="0.25">
      <c r="C3812" s="80"/>
      <c r="G3812" s="62"/>
      <c r="R3812" s="162"/>
    </row>
    <row r="3813" spans="3:18" s="58" customFormat="1" x14ac:dyDescent="0.25">
      <c r="C3813" s="80"/>
      <c r="G3813" s="62"/>
      <c r="R3813" s="162"/>
    </row>
    <row r="3814" spans="3:18" s="58" customFormat="1" x14ac:dyDescent="0.25">
      <c r="C3814" s="80"/>
      <c r="G3814" s="62"/>
      <c r="R3814" s="162"/>
    </row>
    <row r="3815" spans="3:18" s="58" customFormat="1" x14ac:dyDescent="0.25">
      <c r="C3815" s="80"/>
      <c r="G3815" s="62"/>
      <c r="R3815" s="162"/>
    </row>
    <row r="3816" spans="3:18" s="58" customFormat="1" x14ac:dyDescent="0.25">
      <c r="C3816" s="80"/>
      <c r="G3816" s="62"/>
      <c r="R3816" s="162"/>
    </row>
    <row r="3817" spans="3:18" s="58" customFormat="1" x14ac:dyDescent="0.25">
      <c r="C3817" s="80"/>
      <c r="G3817" s="62"/>
      <c r="R3817" s="162"/>
    </row>
    <row r="3818" spans="3:18" s="58" customFormat="1" x14ac:dyDescent="0.25">
      <c r="C3818" s="80"/>
      <c r="G3818" s="62"/>
      <c r="R3818" s="162"/>
    </row>
    <row r="3819" spans="3:18" s="58" customFormat="1" x14ac:dyDescent="0.25">
      <c r="C3819" s="80"/>
      <c r="G3819" s="62"/>
      <c r="R3819" s="162"/>
    </row>
    <row r="3820" spans="3:18" s="58" customFormat="1" x14ac:dyDescent="0.25">
      <c r="C3820" s="80"/>
      <c r="G3820" s="62"/>
      <c r="R3820" s="162"/>
    </row>
    <row r="3821" spans="3:18" s="58" customFormat="1" x14ac:dyDescent="0.25">
      <c r="C3821" s="80"/>
      <c r="G3821" s="62"/>
      <c r="R3821" s="162"/>
    </row>
    <row r="3822" spans="3:18" s="58" customFormat="1" x14ac:dyDescent="0.25">
      <c r="C3822" s="80"/>
      <c r="G3822" s="62"/>
      <c r="R3822" s="162"/>
    </row>
    <row r="3823" spans="3:18" s="58" customFormat="1" x14ac:dyDescent="0.25">
      <c r="C3823" s="80"/>
      <c r="G3823" s="62"/>
      <c r="R3823" s="162"/>
    </row>
    <row r="3824" spans="3:18" s="58" customFormat="1" x14ac:dyDescent="0.25">
      <c r="C3824" s="80"/>
      <c r="G3824" s="62"/>
      <c r="R3824" s="162"/>
    </row>
    <row r="3825" spans="3:18" s="58" customFormat="1" x14ac:dyDescent="0.25">
      <c r="C3825" s="80"/>
      <c r="G3825" s="62"/>
      <c r="R3825" s="162"/>
    </row>
    <row r="3826" spans="3:18" s="58" customFormat="1" x14ac:dyDescent="0.25">
      <c r="C3826" s="80"/>
      <c r="G3826" s="62"/>
      <c r="R3826" s="162"/>
    </row>
    <row r="3827" spans="3:18" s="58" customFormat="1" x14ac:dyDescent="0.25">
      <c r="C3827" s="80"/>
      <c r="G3827" s="62"/>
      <c r="R3827" s="162"/>
    </row>
    <row r="3828" spans="3:18" s="58" customFormat="1" x14ac:dyDescent="0.25">
      <c r="C3828" s="80"/>
      <c r="G3828" s="62"/>
      <c r="R3828" s="162"/>
    </row>
    <row r="3829" spans="3:18" s="58" customFormat="1" x14ac:dyDescent="0.25">
      <c r="C3829" s="80"/>
      <c r="G3829" s="62"/>
      <c r="R3829" s="162"/>
    </row>
    <row r="3830" spans="3:18" s="58" customFormat="1" x14ac:dyDescent="0.25">
      <c r="C3830" s="80"/>
      <c r="G3830" s="62"/>
      <c r="R3830" s="162"/>
    </row>
    <row r="3831" spans="3:18" s="58" customFormat="1" x14ac:dyDescent="0.25">
      <c r="C3831" s="80"/>
      <c r="G3831" s="62"/>
      <c r="R3831" s="162"/>
    </row>
    <row r="3832" spans="3:18" s="58" customFormat="1" x14ac:dyDescent="0.25">
      <c r="C3832" s="80"/>
      <c r="G3832" s="62"/>
      <c r="R3832" s="162"/>
    </row>
    <row r="3833" spans="3:18" s="58" customFormat="1" x14ac:dyDescent="0.25">
      <c r="C3833" s="80"/>
      <c r="G3833" s="62"/>
      <c r="R3833" s="162"/>
    </row>
    <row r="3834" spans="3:18" s="58" customFormat="1" x14ac:dyDescent="0.25">
      <c r="C3834" s="80"/>
      <c r="G3834" s="62"/>
      <c r="R3834" s="162"/>
    </row>
    <row r="3835" spans="3:18" s="58" customFormat="1" x14ac:dyDescent="0.25">
      <c r="C3835" s="80"/>
      <c r="G3835" s="62"/>
      <c r="R3835" s="162"/>
    </row>
    <row r="3836" spans="3:18" s="58" customFormat="1" x14ac:dyDescent="0.25">
      <c r="C3836" s="80"/>
      <c r="G3836" s="62"/>
      <c r="R3836" s="162"/>
    </row>
    <row r="3837" spans="3:18" s="58" customFormat="1" x14ac:dyDescent="0.25">
      <c r="C3837" s="80"/>
      <c r="G3837" s="62"/>
      <c r="R3837" s="162"/>
    </row>
    <row r="3838" spans="3:18" s="58" customFormat="1" x14ac:dyDescent="0.25">
      <c r="C3838" s="80"/>
      <c r="G3838" s="62"/>
      <c r="R3838" s="162"/>
    </row>
    <row r="3839" spans="3:18" s="58" customFormat="1" x14ac:dyDescent="0.25">
      <c r="C3839" s="80"/>
      <c r="G3839" s="62"/>
      <c r="R3839" s="162"/>
    </row>
    <row r="3840" spans="3:18" s="58" customFormat="1" x14ac:dyDescent="0.25">
      <c r="C3840" s="80"/>
      <c r="G3840" s="62"/>
      <c r="R3840" s="162"/>
    </row>
    <row r="3841" spans="3:18" s="58" customFormat="1" x14ac:dyDescent="0.25">
      <c r="C3841" s="80"/>
      <c r="G3841" s="62"/>
      <c r="R3841" s="162"/>
    </row>
    <row r="3842" spans="3:18" s="58" customFormat="1" x14ac:dyDescent="0.25">
      <c r="C3842" s="80"/>
      <c r="G3842" s="62"/>
      <c r="R3842" s="162"/>
    </row>
    <row r="3843" spans="3:18" s="58" customFormat="1" x14ac:dyDescent="0.25">
      <c r="C3843" s="80"/>
      <c r="G3843" s="62"/>
      <c r="R3843" s="162"/>
    </row>
    <row r="3844" spans="3:18" s="58" customFormat="1" x14ac:dyDescent="0.25">
      <c r="C3844" s="80"/>
      <c r="G3844" s="62"/>
      <c r="R3844" s="162"/>
    </row>
    <row r="3845" spans="3:18" s="58" customFormat="1" x14ac:dyDescent="0.25">
      <c r="C3845" s="80"/>
      <c r="G3845" s="62"/>
      <c r="R3845" s="162"/>
    </row>
    <row r="3846" spans="3:18" s="58" customFormat="1" x14ac:dyDescent="0.25">
      <c r="C3846" s="80"/>
      <c r="G3846" s="62"/>
      <c r="R3846" s="162"/>
    </row>
    <row r="3847" spans="3:18" s="58" customFormat="1" x14ac:dyDescent="0.25">
      <c r="C3847" s="80"/>
      <c r="G3847" s="62"/>
      <c r="R3847" s="162"/>
    </row>
    <row r="3848" spans="3:18" s="58" customFormat="1" x14ac:dyDescent="0.25">
      <c r="C3848" s="80"/>
      <c r="G3848" s="62"/>
      <c r="R3848" s="162"/>
    </row>
    <row r="3849" spans="3:18" s="58" customFormat="1" x14ac:dyDescent="0.25">
      <c r="C3849" s="80"/>
      <c r="G3849" s="62"/>
      <c r="R3849" s="162"/>
    </row>
    <row r="3850" spans="3:18" s="58" customFormat="1" x14ac:dyDescent="0.25">
      <c r="C3850" s="80"/>
      <c r="G3850" s="62"/>
      <c r="R3850" s="162"/>
    </row>
    <row r="3851" spans="3:18" s="58" customFormat="1" x14ac:dyDescent="0.25">
      <c r="C3851" s="80"/>
      <c r="G3851" s="62"/>
      <c r="R3851" s="162"/>
    </row>
    <row r="3852" spans="3:18" s="58" customFormat="1" x14ac:dyDescent="0.25">
      <c r="C3852" s="80"/>
      <c r="G3852" s="62"/>
      <c r="R3852" s="162"/>
    </row>
    <row r="3853" spans="3:18" s="58" customFormat="1" x14ac:dyDescent="0.25">
      <c r="C3853" s="80"/>
      <c r="G3853" s="62"/>
      <c r="R3853" s="162"/>
    </row>
    <row r="3854" spans="3:18" s="58" customFormat="1" x14ac:dyDescent="0.25">
      <c r="C3854" s="80"/>
      <c r="G3854" s="62"/>
      <c r="R3854" s="162"/>
    </row>
    <row r="3855" spans="3:18" s="58" customFormat="1" x14ac:dyDescent="0.25">
      <c r="C3855" s="80"/>
      <c r="G3855" s="62"/>
      <c r="R3855" s="162"/>
    </row>
    <row r="3856" spans="3:18" s="58" customFormat="1" x14ac:dyDescent="0.25">
      <c r="C3856" s="80"/>
      <c r="G3856" s="62"/>
      <c r="R3856" s="162"/>
    </row>
    <row r="3857" spans="3:18" s="58" customFormat="1" x14ac:dyDescent="0.25">
      <c r="C3857" s="80"/>
      <c r="G3857" s="62"/>
      <c r="R3857" s="162"/>
    </row>
    <row r="3858" spans="3:18" s="58" customFormat="1" x14ac:dyDescent="0.25">
      <c r="C3858" s="80"/>
      <c r="G3858" s="62"/>
      <c r="R3858" s="162"/>
    </row>
    <row r="3859" spans="3:18" s="58" customFormat="1" x14ac:dyDescent="0.25">
      <c r="C3859" s="80"/>
      <c r="G3859" s="62"/>
      <c r="R3859" s="162"/>
    </row>
    <row r="3860" spans="3:18" s="58" customFormat="1" x14ac:dyDescent="0.25">
      <c r="C3860" s="80"/>
      <c r="G3860" s="62"/>
      <c r="R3860" s="162"/>
    </row>
    <row r="3861" spans="3:18" s="58" customFormat="1" x14ac:dyDescent="0.25">
      <c r="C3861" s="80"/>
      <c r="G3861" s="62"/>
      <c r="R3861" s="162"/>
    </row>
    <row r="3862" spans="3:18" s="58" customFormat="1" x14ac:dyDescent="0.25">
      <c r="C3862" s="80"/>
      <c r="G3862" s="62"/>
      <c r="R3862" s="162"/>
    </row>
    <row r="3863" spans="3:18" s="58" customFormat="1" x14ac:dyDescent="0.25">
      <c r="C3863" s="80"/>
      <c r="G3863" s="62"/>
      <c r="R3863" s="162"/>
    </row>
    <row r="3864" spans="3:18" s="58" customFormat="1" x14ac:dyDescent="0.25">
      <c r="C3864" s="80"/>
      <c r="G3864" s="62"/>
      <c r="R3864" s="162"/>
    </row>
    <row r="3865" spans="3:18" s="58" customFormat="1" x14ac:dyDescent="0.25">
      <c r="C3865" s="80"/>
      <c r="G3865" s="62"/>
      <c r="R3865" s="162"/>
    </row>
    <row r="3866" spans="3:18" s="58" customFormat="1" x14ac:dyDescent="0.25">
      <c r="C3866" s="80"/>
      <c r="G3866" s="62"/>
      <c r="R3866" s="162"/>
    </row>
    <row r="3867" spans="3:18" s="58" customFormat="1" x14ac:dyDescent="0.25">
      <c r="C3867" s="80"/>
      <c r="G3867" s="62"/>
      <c r="R3867" s="162"/>
    </row>
    <row r="3868" spans="3:18" s="58" customFormat="1" x14ac:dyDescent="0.25">
      <c r="C3868" s="80"/>
      <c r="G3868" s="62"/>
      <c r="R3868" s="162"/>
    </row>
    <row r="3869" spans="3:18" s="58" customFormat="1" x14ac:dyDescent="0.25">
      <c r="C3869" s="80"/>
      <c r="G3869" s="62"/>
      <c r="R3869" s="162"/>
    </row>
    <row r="3870" spans="3:18" s="58" customFormat="1" x14ac:dyDescent="0.25">
      <c r="C3870" s="80"/>
      <c r="G3870" s="62"/>
      <c r="R3870" s="162"/>
    </row>
    <row r="3871" spans="3:18" s="58" customFormat="1" x14ac:dyDescent="0.25">
      <c r="C3871" s="80"/>
      <c r="G3871" s="62"/>
      <c r="R3871" s="162"/>
    </row>
    <row r="3872" spans="3:18" s="58" customFormat="1" x14ac:dyDescent="0.25">
      <c r="C3872" s="80"/>
      <c r="G3872" s="62"/>
      <c r="R3872" s="162"/>
    </row>
    <row r="3873" spans="3:18" s="58" customFormat="1" x14ac:dyDescent="0.25">
      <c r="C3873" s="80"/>
      <c r="G3873" s="62"/>
      <c r="R3873" s="162"/>
    </row>
    <row r="3874" spans="3:18" s="58" customFormat="1" x14ac:dyDescent="0.25">
      <c r="C3874" s="80"/>
      <c r="G3874" s="62"/>
      <c r="R3874" s="162"/>
    </row>
    <row r="3875" spans="3:18" s="58" customFormat="1" x14ac:dyDescent="0.25">
      <c r="C3875" s="80"/>
      <c r="G3875" s="62"/>
      <c r="R3875" s="162"/>
    </row>
    <row r="3876" spans="3:18" s="58" customFormat="1" x14ac:dyDescent="0.25">
      <c r="C3876" s="80"/>
      <c r="G3876" s="62"/>
      <c r="R3876" s="162"/>
    </row>
    <row r="3877" spans="3:18" s="58" customFormat="1" x14ac:dyDescent="0.25">
      <c r="C3877" s="80"/>
      <c r="G3877" s="62"/>
      <c r="R3877" s="162"/>
    </row>
    <row r="3878" spans="3:18" s="58" customFormat="1" x14ac:dyDescent="0.25">
      <c r="C3878" s="80"/>
      <c r="G3878" s="62"/>
      <c r="R3878" s="162"/>
    </row>
    <row r="3879" spans="3:18" s="58" customFormat="1" x14ac:dyDescent="0.25">
      <c r="C3879" s="80"/>
      <c r="G3879" s="62"/>
      <c r="R3879" s="162"/>
    </row>
    <row r="3880" spans="3:18" s="58" customFormat="1" x14ac:dyDescent="0.25">
      <c r="C3880" s="80"/>
      <c r="G3880" s="62"/>
      <c r="R3880" s="162"/>
    </row>
    <row r="3881" spans="3:18" s="58" customFormat="1" x14ac:dyDescent="0.25">
      <c r="C3881" s="80"/>
      <c r="G3881" s="62"/>
      <c r="R3881" s="162"/>
    </row>
    <row r="3882" spans="3:18" s="58" customFormat="1" x14ac:dyDescent="0.25">
      <c r="C3882" s="80"/>
      <c r="G3882" s="62"/>
      <c r="R3882" s="162"/>
    </row>
    <row r="3883" spans="3:18" s="58" customFormat="1" x14ac:dyDescent="0.25">
      <c r="C3883" s="80"/>
      <c r="G3883" s="62"/>
      <c r="R3883" s="162"/>
    </row>
    <row r="3884" spans="3:18" s="58" customFormat="1" x14ac:dyDescent="0.25">
      <c r="C3884" s="80"/>
      <c r="G3884" s="62"/>
      <c r="R3884" s="162"/>
    </row>
    <row r="3885" spans="3:18" s="58" customFormat="1" x14ac:dyDescent="0.25">
      <c r="C3885" s="80"/>
      <c r="G3885" s="62"/>
      <c r="R3885" s="162"/>
    </row>
    <row r="3886" spans="3:18" s="58" customFormat="1" x14ac:dyDescent="0.25">
      <c r="C3886" s="80"/>
      <c r="G3886" s="62"/>
      <c r="R3886" s="162"/>
    </row>
    <row r="3887" spans="3:18" s="58" customFormat="1" x14ac:dyDescent="0.25">
      <c r="C3887" s="80"/>
      <c r="G3887" s="62"/>
      <c r="R3887" s="162"/>
    </row>
    <row r="3888" spans="3:18" s="58" customFormat="1" x14ac:dyDescent="0.25">
      <c r="C3888" s="80"/>
      <c r="G3888" s="62"/>
      <c r="R3888" s="162"/>
    </row>
    <row r="3889" spans="3:18" s="58" customFormat="1" x14ac:dyDescent="0.25">
      <c r="C3889" s="80"/>
      <c r="G3889" s="62"/>
      <c r="R3889" s="162"/>
    </row>
    <row r="3890" spans="3:18" s="58" customFormat="1" x14ac:dyDescent="0.25">
      <c r="C3890" s="80"/>
      <c r="G3890" s="62"/>
      <c r="R3890" s="162"/>
    </row>
    <row r="3891" spans="3:18" s="58" customFormat="1" x14ac:dyDescent="0.25">
      <c r="C3891" s="80"/>
      <c r="G3891" s="62"/>
      <c r="R3891" s="162"/>
    </row>
    <row r="3892" spans="3:18" s="58" customFormat="1" x14ac:dyDescent="0.25">
      <c r="C3892" s="80"/>
      <c r="G3892" s="62"/>
      <c r="R3892" s="162"/>
    </row>
    <row r="3893" spans="3:18" s="58" customFormat="1" x14ac:dyDescent="0.25">
      <c r="C3893" s="80"/>
      <c r="G3893" s="62"/>
      <c r="R3893" s="162"/>
    </row>
    <row r="3894" spans="3:18" s="58" customFormat="1" x14ac:dyDescent="0.25">
      <c r="C3894" s="80"/>
      <c r="G3894" s="62"/>
      <c r="R3894" s="162"/>
    </row>
    <row r="3895" spans="3:18" s="58" customFormat="1" x14ac:dyDescent="0.25">
      <c r="C3895" s="80"/>
      <c r="G3895" s="62"/>
      <c r="R3895" s="162"/>
    </row>
    <row r="3896" spans="3:18" s="58" customFormat="1" x14ac:dyDescent="0.25">
      <c r="C3896" s="80"/>
      <c r="G3896" s="62"/>
      <c r="R3896" s="162"/>
    </row>
    <row r="3897" spans="3:18" s="58" customFormat="1" x14ac:dyDescent="0.25">
      <c r="C3897" s="80"/>
      <c r="G3897" s="62"/>
      <c r="R3897" s="162"/>
    </row>
    <row r="3898" spans="3:18" s="58" customFormat="1" x14ac:dyDescent="0.25">
      <c r="C3898" s="80"/>
      <c r="G3898" s="62"/>
      <c r="R3898" s="162"/>
    </row>
    <row r="3899" spans="3:18" s="58" customFormat="1" x14ac:dyDescent="0.25">
      <c r="C3899" s="80"/>
      <c r="G3899" s="62"/>
      <c r="R3899" s="162"/>
    </row>
    <row r="3900" spans="3:18" s="58" customFormat="1" x14ac:dyDescent="0.25">
      <c r="C3900" s="80"/>
      <c r="G3900" s="62"/>
      <c r="R3900" s="162"/>
    </row>
    <row r="3901" spans="3:18" s="58" customFormat="1" x14ac:dyDescent="0.25">
      <c r="C3901" s="80"/>
      <c r="G3901" s="62"/>
      <c r="R3901" s="162"/>
    </row>
    <row r="3902" spans="3:18" s="58" customFormat="1" x14ac:dyDescent="0.25">
      <c r="C3902" s="80"/>
      <c r="G3902" s="62"/>
      <c r="R3902" s="162"/>
    </row>
    <row r="3903" spans="3:18" s="58" customFormat="1" x14ac:dyDescent="0.25">
      <c r="C3903" s="80"/>
      <c r="G3903" s="62"/>
      <c r="R3903" s="162"/>
    </row>
    <row r="3904" spans="3:18" s="58" customFormat="1" x14ac:dyDescent="0.25">
      <c r="C3904" s="80"/>
      <c r="G3904" s="62"/>
      <c r="R3904" s="162"/>
    </row>
    <row r="3905" spans="3:18" s="58" customFormat="1" x14ac:dyDescent="0.25">
      <c r="C3905" s="80"/>
      <c r="G3905" s="62"/>
      <c r="R3905" s="162"/>
    </row>
    <row r="3906" spans="3:18" s="58" customFormat="1" x14ac:dyDescent="0.25">
      <c r="C3906" s="80"/>
      <c r="G3906" s="62"/>
      <c r="R3906" s="162"/>
    </row>
    <row r="3907" spans="3:18" s="58" customFormat="1" x14ac:dyDescent="0.25">
      <c r="C3907" s="80"/>
      <c r="G3907" s="62"/>
      <c r="R3907" s="162"/>
    </row>
    <row r="3908" spans="3:18" s="58" customFormat="1" x14ac:dyDescent="0.25">
      <c r="C3908" s="80"/>
      <c r="G3908" s="62"/>
      <c r="R3908" s="162"/>
    </row>
    <row r="3909" spans="3:18" s="58" customFormat="1" x14ac:dyDescent="0.25">
      <c r="C3909" s="80"/>
      <c r="G3909" s="62"/>
      <c r="R3909" s="162"/>
    </row>
    <row r="3910" spans="3:18" s="58" customFormat="1" x14ac:dyDescent="0.25">
      <c r="C3910" s="80"/>
      <c r="G3910" s="62"/>
      <c r="R3910" s="162"/>
    </row>
    <row r="3911" spans="3:18" s="58" customFormat="1" x14ac:dyDescent="0.25">
      <c r="C3911" s="80"/>
      <c r="G3911" s="62"/>
      <c r="R3911" s="162"/>
    </row>
    <row r="3912" spans="3:18" s="58" customFormat="1" x14ac:dyDescent="0.25">
      <c r="C3912" s="80"/>
      <c r="G3912" s="62"/>
      <c r="R3912" s="162"/>
    </row>
    <row r="3913" spans="3:18" s="58" customFormat="1" x14ac:dyDescent="0.25">
      <c r="C3913" s="80"/>
      <c r="G3913" s="62"/>
      <c r="R3913" s="162"/>
    </row>
    <row r="3914" spans="3:18" s="58" customFormat="1" x14ac:dyDescent="0.25">
      <c r="C3914" s="80"/>
      <c r="G3914" s="62"/>
      <c r="R3914" s="162"/>
    </row>
    <row r="3915" spans="3:18" s="58" customFormat="1" x14ac:dyDescent="0.25">
      <c r="C3915" s="80"/>
      <c r="G3915" s="62"/>
      <c r="R3915" s="162"/>
    </row>
    <row r="3916" spans="3:18" s="58" customFormat="1" x14ac:dyDescent="0.25">
      <c r="C3916" s="80"/>
      <c r="G3916" s="62"/>
      <c r="R3916" s="162"/>
    </row>
    <row r="3917" spans="3:18" s="58" customFormat="1" x14ac:dyDescent="0.25">
      <c r="C3917" s="80"/>
      <c r="G3917" s="62"/>
      <c r="R3917" s="162"/>
    </row>
    <row r="3918" spans="3:18" s="58" customFormat="1" x14ac:dyDescent="0.25">
      <c r="C3918" s="80"/>
      <c r="G3918" s="62"/>
      <c r="R3918" s="162"/>
    </row>
    <row r="3919" spans="3:18" s="58" customFormat="1" x14ac:dyDescent="0.25">
      <c r="C3919" s="80"/>
      <c r="G3919" s="62"/>
      <c r="R3919" s="162"/>
    </row>
    <row r="3920" spans="3:18" s="58" customFormat="1" x14ac:dyDescent="0.25">
      <c r="C3920" s="80"/>
      <c r="G3920" s="62"/>
      <c r="R3920" s="162"/>
    </row>
    <row r="3921" spans="3:18" s="58" customFormat="1" x14ac:dyDescent="0.25">
      <c r="C3921" s="80"/>
      <c r="G3921" s="62"/>
      <c r="R3921" s="162"/>
    </row>
    <row r="3922" spans="3:18" s="58" customFormat="1" x14ac:dyDescent="0.25">
      <c r="C3922" s="80"/>
      <c r="G3922" s="62"/>
      <c r="R3922" s="162"/>
    </row>
    <row r="3923" spans="3:18" s="58" customFormat="1" x14ac:dyDescent="0.25">
      <c r="C3923" s="80"/>
      <c r="G3923" s="62"/>
      <c r="R3923" s="162"/>
    </row>
    <row r="3924" spans="3:18" s="58" customFormat="1" x14ac:dyDescent="0.25">
      <c r="C3924" s="80"/>
      <c r="G3924" s="62"/>
      <c r="R3924" s="162"/>
    </row>
    <row r="3925" spans="3:18" s="58" customFormat="1" x14ac:dyDescent="0.25">
      <c r="C3925" s="80"/>
      <c r="G3925" s="62"/>
      <c r="R3925" s="162"/>
    </row>
    <row r="3926" spans="3:18" s="58" customFormat="1" x14ac:dyDescent="0.25">
      <c r="C3926" s="80"/>
      <c r="G3926" s="62"/>
      <c r="R3926" s="162"/>
    </row>
    <row r="3927" spans="3:18" s="58" customFormat="1" x14ac:dyDescent="0.25">
      <c r="C3927" s="80"/>
      <c r="G3927" s="62"/>
      <c r="R3927" s="162"/>
    </row>
    <row r="3928" spans="3:18" s="58" customFormat="1" x14ac:dyDescent="0.25">
      <c r="C3928" s="80"/>
      <c r="G3928" s="62"/>
      <c r="R3928" s="162"/>
    </row>
    <row r="3929" spans="3:18" s="58" customFormat="1" x14ac:dyDescent="0.25">
      <c r="C3929" s="80"/>
      <c r="G3929" s="62"/>
      <c r="R3929" s="162"/>
    </row>
    <row r="3930" spans="3:18" s="58" customFormat="1" x14ac:dyDescent="0.25">
      <c r="C3930" s="80"/>
      <c r="G3930" s="62"/>
      <c r="R3930" s="162"/>
    </row>
    <row r="3931" spans="3:18" s="58" customFormat="1" x14ac:dyDescent="0.25">
      <c r="C3931" s="80"/>
      <c r="G3931" s="62"/>
      <c r="R3931" s="162"/>
    </row>
    <row r="3932" spans="3:18" s="58" customFormat="1" x14ac:dyDescent="0.25">
      <c r="C3932" s="80"/>
      <c r="G3932" s="62"/>
      <c r="R3932" s="162"/>
    </row>
    <row r="3933" spans="3:18" s="58" customFormat="1" x14ac:dyDescent="0.25">
      <c r="C3933" s="80"/>
      <c r="G3933" s="62"/>
      <c r="R3933" s="162"/>
    </row>
    <row r="3934" spans="3:18" s="58" customFormat="1" x14ac:dyDescent="0.25">
      <c r="C3934" s="80"/>
      <c r="G3934" s="62"/>
      <c r="R3934" s="162"/>
    </row>
    <row r="3935" spans="3:18" s="58" customFormat="1" x14ac:dyDescent="0.25">
      <c r="C3935" s="80"/>
      <c r="G3935" s="62"/>
      <c r="R3935" s="162"/>
    </row>
    <row r="3936" spans="3:18" s="58" customFormat="1" x14ac:dyDescent="0.25">
      <c r="C3936" s="80"/>
      <c r="G3936" s="62"/>
      <c r="R3936" s="162"/>
    </row>
    <row r="3937" spans="3:18" s="58" customFormat="1" x14ac:dyDescent="0.25">
      <c r="C3937" s="80"/>
      <c r="G3937" s="62"/>
      <c r="R3937" s="162"/>
    </row>
    <row r="3938" spans="3:18" s="58" customFormat="1" x14ac:dyDescent="0.25">
      <c r="C3938" s="80"/>
      <c r="G3938" s="62"/>
      <c r="R3938" s="162"/>
    </row>
    <row r="3939" spans="3:18" s="58" customFormat="1" x14ac:dyDescent="0.25">
      <c r="C3939" s="80"/>
      <c r="G3939" s="62"/>
      <c r="R3939" s="162"/>
    </row>
    <row r="3940" spans="3:18" s="58" customFormat="1" x14ac:dyDescent="0.25">
      <c r="C3940" s="80"/>
      <c r="G3940" s="62"/>
      <c r="R3940" s="162"/>
    </row>
    <row r="3941" spans="3:18" s="58" customFormat="1" x14ac:dyDescent="0.25">
      <c r="C3941" s="80"/>
      <c r="G3941" s="62"/>
      <c r="R3941" s="162"/>
    </row>
    <row r="3942" spans="3:18" s="58" customFormat="1" x14ac:dyDescent="0.25">
      <c r="C3942" s="80"/>
      <c r="G3942" s="62"/>
      <c r="R3942" s="162"/>
    </row>
    <row r="3943" spans="3:18" s="58" customFormat="1" x14ac:dyDescent="0.25">
      <c r="C3943" s="80"/>
      <c r="G3943" s="62"/>
      <c r="R3943" s="162"/>
    </row>
    <row r="3944" spans="3:18" s="58" customFormat="1" x14ac:dyDescent="0.25">
      <c r="C3944" s="80"/>
      <c r="G3944" s="62"/>
      <c r="R3944" s="162"/>
    </row>
    <row r="3945" spans="3:18" s="58" customFormat="1" x14ac:dyDescent="0.25">
      <c r="C3945" s="80"/>
      <c r="G3945" s="62"/>
      <c r="R3945" s="162"/>
    </row>
    <row r="3946" spans="3:18" s="58" customFormat="1" x14ac:dyDescent="0.25">
      <c r="C3946" s="80"/>
      <c r="G3946" s="62"/>
      <c r="R3946" s="162"/>
    </row>
    <row r="3947" spans="3:18" s="58" customFormat="1" x14ac:dyDescent="0.25">
      <c r="C3947" s="80"/>
      <c r="G3947" s="62"/>
      <c r="R3947" s="162"/>
    </row>
    <row r="3948" spans="3:18" s="58" customFormat="1" x14ac:dyDescent="0.25">
      <c r="C3948" s="80"/>
      <c r="G3948" s="62"/>
      <c r="R3948" s="162"/>
    </row>
    <row r="3949" spans="3:18" s="58" customFormat="1" x14ac:dyDescent="0.25">
      <c r="C3949" s="80"/>
      <c r="G3949" s="62"/>
      <c r="R3949" s="162"/>
    </row>
    <row r="3950" spans="3:18" s="58" customFormat="1" x14ac:dyDescent="0.25">
      <c r="C3950" s="80"/>
      <c r="G3950" s="62"/>
      <c r="R3950" s="162"/>
    </row>
    <row r="3951" spans="3:18" s="58" customFormat="1" x14ac:dyDescent="0.25">
      <c r="C3951" s="80"/>
      <c r="G3951" s="62"/>
      <c r="R3951" s="162"/>
    </row>
    <row r="3952" spans="3:18" s="58" customFormat="1" x14ac:dyDescent="0.25">
      <c r="C3952" s="80"/>
      <c r="G3952" s="62"/>
      <c r="R3952" s="162"/>
    </row>
    <row r="3953" spans="3:18" s="58" customFormat="1" x14ac:dyDescent="0.25">
      <c r="C3953" s="80"/>
      <c r="G3953" s="62"/>
      <c r="R3953" s="162"/>
    </row>
    <row r="3954" spans="3:18" s="58" customFormat="1" x14ac:dyDescent="0.25">
      <c r="C3954" s="80"/>
      <c r="G3954" s="62"/>
      <c r="R3954" s="162"/>
    </row>
    <row r="3955" spans="3:18" s="58" customFormat="1" x14ac:dyDescent="0.25">
      <c r="C3955" s="80"/>
      <c r="G3955" s="62"/>
      <c r="R3955" s="162"/>
    </row>
    <row r="3956" spans="3:18" s="58" customFormat="1" x14ac:dyDescent="0.25">
      <c r="C3956" s="80"/>
      <c r="G3956" s="62"/>
      <c r="R3956" s="162"/>
    </row>
    <row r="3957" spans="3:18" s="58" customFormat="1" x14ac:dyDescent="0.25">
      <c r="C3957" s="80"/>
      <c r="G3957" s="62"/>
      <c r="R3957" s="162"/>
    </row>
    <row r="3958" spans="3:18" s="58" customFormat="1" x14ac:dyDescent="0.25">
      <c r="C3958" s="80"/>
      <c r="G3958" s="62"/>
      <c r="R3958" s="162"/>
    </row>
    <row r="3959" spans="3:18" s="58" customFormat="1" x14ac:dyDescent="0.25">
      <c r="C3959" s="80"/>
      <c r="G3959" s="62"/>
      <c r="R3959" s="162"/>
    </row>
    <row r="3960" spans="3:18" s="58" customFormat="1" x14ac:dyDescent="0.25">
      <c r="C3960" s="80"/>
      <c r="G3960" s="62"/>
      <c r="R3960" s="162"/>
    </row>
    <row r="3961" spans="3:18" s="58" customFormat="1" x14ac:dyDescent="0.25">
      <c r="C3961" s="80"/>
      <c r="G3961" s="62"/>
      <c r="R3961" s="162"/>
    </row>
    <row r="3962" spans="3:18" s="58" customFormat="1" x14ac:dyDescent="0.25">
      <c r="C3962" s="80"/>
      <c r="G3962" s="62"/>
      <c r="R3962" s="162"/>
    </row>
    <row r="3963" spans="3:18" s="58" customFormat="1" x14ac:dyDescent="0.25">
      <c r="C3963" s="80"/>
      <c r="G3963" s="62"/>
      <c r="R3963" s="162"/>
    </row>
    <row r="3964" spans="3:18" s="58" customFormat="1" x14ac:dyDescent="0.25">
      <c r="C3964" s="80"/>
      <c r="G3964" s="62"/>
      <c r="R3964" s="162"/>
    </row>
    <row r="3965" spans="3:18" s="58" customFormat="1" x14ac:dyDescent="0.25">
      <c r="C3965" s="80"/>
      <c r="G3965" s="62"/>
      <c r="R3965" s="162"/>
    </row>
    <row r="3966" spans="3:18" s="58" customFormat="1" x14ac:dyDescent="0.25">
      <c r="C3966" s="80"/>
      <c r="G3966" s="62"/>
      <c r="R3966" s="162"/>
    </row>
    <row r="3967" spans="3:18" s="58" customFormat="1" x14ac:dyDescent="0.25">
      <c r="C3967" s="80"/>
      <c r="G3967" s="62"/>
      <c r="R3967" s="162"/>
    </row>
    <row r="3968" spans="3:18" s="58" customFormat="1" x14ac:dyDescent="0.25">
      <c r="C3968" s="80"/>
      <c r="G3968" s="62"/>
      <c r="R3968" s="162"/>
    </row>
    <row r="3969" spans="3:18" s="58" customFormat="1" x14ac:dyDescent="0.25">
      <c r="C3969" s="80"/>
      <c r="G3969" s="62"/>
      <c r="R3969" s="162"/>
    </row>
    <row r="3970" spans="3:18" s="58" customFormat="1" x14ac:dyDescent="0.25">
      <c r="C3970" s="80"/>
      <c r="G3970" s="62"/>
      <c r="R3970" s="162"/>
    </row>
    <row r="3971" spans="3:18" s="58" customFormat="1" x14ac:dyDescent="0.25">
      <c r="C3971" s="80"/>
      <c r="G3971" s="62"/>
      <c r="R3971" s="162"/>
    </row>
    <row r="3972" spans="3:18" s="58" customFormat="1" x14ac:dyDescent="0.25">
      <c r="C3972" s="80"/>
      <c r="G3972" s="62"/>
      <c r="R3972" s="162"/>
    </row>
    <row r="3973" spans="3:18" s="58" customFormat="1" x14ac:dyDescent="0.25">
      <c r="C3973" s="80"/>
      <c r="G3973" s="62"/>
      <c r="R3973" s="162"/>
    </row>
    <row r="3974" spans="3:18" s="58" customFormat="1" x14ac:dyDescent="0.25">
      <c r="C3974" s="80"/>
      <c r="G3974" s="62"/>
      <c r="R3974" s="162"/>
    </row>
    <row r="3975" spans="3:18" s="58" customFormat="1" x14ac:dyDescent="0.25">
      <c r="C3975" s="80"/>
      <c r="G3975" s="62"/>
      <c r="R3975" s="162"/>
    </row>
    <row r="3976" spans="3:18" s="58" customFormat="1" x14ac:dyDescent="0.25">
      <c r="C3976" s="80"/>
      <c r="G3976" s="62"/>
      <c r="R3976" s="162"/>
    </row>
    <row r="3977" spans="3:18" s="58" customFormat="1" x14ac:dyDescent="0.25">
      <c r="C3977" s="80"/>
      <c r="G3977" s="62"/>
      <c r="R3977" s="162"/>
    </row>
    <row r="3978" spans="3:18" s="58" customFormat="1" x14ac:dyDescent="0.25">
      <c r="C3978" s="80"/>
      <c r="G3978" s="62"/>
      <c r="R3978" s="162"/>
    </row>
    <row r="3979" spans="3:18" s="58" customFormat="1" x14ac:dyDescent="0.25">
      <c r="C3979" s="80"/>
      <c r="G3979" s="62"/>
      <c r="R3979" s="162"/>
    </row>
    <row r="3980" spans="3:18" s="58" customFormat="1" x14ac:dyDescent="0.25">
      <c r="C3980" s="80"/>
      <c r="G3980" s="62"/>
      <c r="R3980" s="162"/>
    </row>
    <row r="3981" spans="3:18" s="58" customFormat="1" x14ac:dyDescent="0.25">
      <c r="C3981" s="80"/>
      <c r="G3981" s="62"/>
      <c r="R3981" s="162"/>
    </row>
    <row r="3982" spans="3:18" s="58" customFormat="1" x14ac:dyDescent="0.25">
      <c r="C3982" s="80"/>
      <c r="G3982" s="62"/>
      <c r="R3982" s="162"/>
    </row>
    <row r="3983" spans="3:18" s="58" customFormat="1" x14ac:dyDescent="0.25">
      <c r="C3983" s="80"/>
      <c r="G3983" s="62"/>
      <c r="R3983" s="162"/>
    </row>
    <row r="3984" spans="3:18" s="58" customFormat="1" x14ac:dyDescent="0.25">
      <c r="C3984" s="80"/>
      <c r="G3984" s="62"/>
      <c r="R3984" s="162"/>
    </row>
    <row r="3985" spans="3:18" s="58" customFormat="1" x14ac:dyDescent="0.25">
      <c r="C3985" s="80"/>
      <c r="G3985" s="62"/>
      <c r="R3985" s="162"/>
    </row>
    <row r="3986" spans="3:18" s="58" customFormat="1" x14ac:dyDescent="0.25">
      <c r="C3986" s="80"/>
      <c r="G3986" s="62"/>
      <c r="R3986" s="162"/>
    </row>
    <row r="3987" spans="3:18" s="58" customFormat="1" x14ac:dyDescent="0.25">
      <c r="C3987" s="80"/>
      <c r="G3987" s="62"/>
      <c r="R3987" s="162"/>
    </row>
    <row r="3988" spans="3:18" s="58" customFormat="1" x14ac:dyDescent="0.25">
      <c r="C3988" s="80"/>
      <c r="G3988" s="62"/>
      <c r="R3988" s="162"/>
    </row>
    <row r="3989" spans="3:18" s="58" customFormat="1" x14ac:dyDescent="0.25">
      <c r="C3989" s="80"/>
      <c r="G3989" s="62"/>
      <c r="R3989" s="162"/>
    </row>
    <row r="3990" spans="3:18" s="58" customFormat="1" x14ac:dyDescent="0.25">
      <c r="C3990" s="80"/>
      <c r="G3990" s="62"/>
      <c r="R3990" s="162"/>
    </row>
    <row r="3991" spans="3:18" s="58" customFormat="1" x14ac:dyDescent="0.25">
      <c r="C3991" s="80"/>
      <c r="G3991" s="62"/>
      <c r="R3991" s="162"/>
    </row>
    <row r="3992" spans="3:18" s="58" customFormat="1" x14ac:dyDescent="0.25">
      <c r="C3992" s="80"/>
      <c r="G3992" s="62"/>
      <c r="R3992" s="162"/>
    </row>
    <row r="3993" spans="3:18" s="58" customFormat="1" x14ac:dyDescent="0.25">
      <c r="C3993" s="80"/>
      <c r="G3993" s="62"/>
      <c r="R3993" s="162"/>
    </row>
    <row r="3994" spans="3:18" s="58" customFormat="1" x14ac:dyDescent="0.25">
      <c r="C3994" s="80"/>
      <c r="G3994" s="62"/>
      <c r="R3994" s="162"/>
    </row>
    <row r="3995" spans="3:18" s="58" customFormat="1" x14ac:dyDescent="0.25">
      <c r="C3995" s="80"/>
      <c r="G3995" s="62"/>
      <c r="R3995" s="162"/>
    </row>
    <row r="3996" spans="3:18" s="58" customFormat="1" x14ac:dyDescent="0.25">
      <c r="C3996" s="80"/>
      <c r="G3996" s="62"/>
      <c r="R3996" s="162"/>
    </row>
    <row r="3997" spans="3:18" s="58" customFormat="1" x14ac:dyDescent="0.25">
      <c r="C3997" s="80"/>
      <c r="G3997" s="62"/>
      <c r="R3997" s="162"/>
    </row>
    <row r="3998" spans="3:18" s="58" customFormat="1" x14ac:dyDescent="0.25">
      <c r="C3998" s="80"/>
      <c r="G3998" s="62"/>
      <c r="R3998" s="162"/>
    </row>
    <row r="3999" spans="3:18" s="58" customFormat="1" x14ac:dyDescent="0.25">
      <c r="C3999" s="80"/>
      <c r="G3999" s="62"/>
      <c r="R3999" s="162"/>
    </row>
    <row r="4000" spans="3:18" s="58" customFormat="1" x14ac:dyDescent="0.25">
      <c r="C4000" s="80"/>
      <c r="G4000" s="62"/>
      <c r="R4000" s="162"/>
    </row>
    <row r="4001" spans="3:18" s="58" customFormat="1" x14ac:dyDescent="0.25">
      <c r="C4001" s="80"/>
      <c r="G4001" s="62"/>
      <c r="R4001" s="162"/>
    </row>
    <row r="4002" spans="3:18" s="58" customFormat="1" x14ac:dyDescent="0.25">
      <c r="C4002" s="80"/>
      <c r="G4002" s="62"/>
      <c r="R4002" s="162"/>
    </row>
    <row r="4003" spans="3:18" s="58" customFormat="1" x14ac:dyDescent="0.25">
      <c r="C4003" s="80"/>
      <c r="G4003" s="62"/>
      <c r="R4003" s="162"/>
    </row>
    <row r="4004" spans="3:18" s="58" customFormat="1" x14ac:dyDescent="0.25">
      <c r="C4004" s="80"/>
      <c r="G4004" s="62"/>
      <c r="R4004" s="162"/>
    </row>
    <row r="4005" spans="3:18" s="58" customFormat="1" x14ac:dyDescent="0.25">
      <c r="C4005" s="80"/>
      <c r="G4005" s="62"/>
      <c r="R4005" s="162"/>
    </row>
    <row r="4006" spans="3:18" s="58" customFormat="1" x14ac:dyDescent="0.25">
      <c r="C4006" s="80"/>
      <c r="G4006" s="62"/>
      <c r="R4006" s="162"/>
    </row>
    <row r="4007" spans="3:18" s="58" customFormat="1" x14ac:dyDescent="0.25">
      <c r="C4007" s="80"/>
      <c r="G4007" s="62"/>
      <c r="R4007" s="162"/>
    </row>
    <row r="4008" spans="3:18" s="58" customFormat="1" x14ac:dyDescent="0.25">
      <c r="C4008" s="80"/>
      <c r="G4008" s="62"/>
      <c r="R4008" s="162"/>
    </row>
    <row r="4009" spans="3:18" s="58" customFormat="1" x14ac:dyDescent="0.25">
      <c r="C4009" s="80"/>
      <c r="G4009" s="62"/>
      <c r="R4009" s="162"/>
    </row>
    <row r="4010" spans="3:18" s="58" customFormat="1" x14ac:dyDescent="0.25">
      <c r="C4010" s="80"/>
      <c r="G4010" s="62"/>
      <c r="R4010" s="162"/>
    </row>
    <row r="4011" spans="3:18" s="58" customFormat="1" x14ac:dyDescent="0.25">
      <c r="C4011" s="80"/>
      <c r="G4011" s="62"/>
      <c r="R4011" s="162"/>
    </row>
    <row r="4012" spans="3:18" s="58" customFormat="1" x14ac:dyDescent="0.25">
      <c r="C4012" s="80"/>
      <c r="G4012" s="62"/>
      <c r="R4012" s="162"/>
    </row>
    <row r="4013" spans="3:18" s="58" customFormat="1" x14ac:dyDescent="0.25">
      <c r="C4013" s="80"/>
      <c r="G4013" s="62"/>
      <c r="R4013" s="162"/>
    </row>
    <row r="4014" spans="3:18" s="58" customFormat="1" x14ac:dyDescent="0.25">
      <c r="C4014" s="80"/>
      <c r="G4014" s="62"/>
      <c r="R4014" s="162"/>
    </row>
    <row r="4015" spans="3:18" s="58" customFormat="1" x14ac:dyDescent="0.25">
      <c r="C4015" s="80"/>
      <c r="G4015" s="62"/>
      <c r="R4015" s="162"/>
    </row>
    <row r="4016" spans="3:18" s="58" customFormat="1" x14ac:dyDescent="0.25">
      <c r="C4016" s="80"/>
      <c r="G4016" s="62"/>
      <c r="R4016" s="162"/>
    </row>
    <row r="4017" spans="3:18" s="58" customFormat="1" x14ac:dyDescent="0.25">
      <c r="C4017" s="80"/>
      <c r="G4017" s="62"/>
      <c r="R4017" s="162"/>
    </row>
    <row r="4018" spans="3:18" s="58" customFormat="1" x14ac:dyDescent="0.25">
      <c r="C4018" s="80"/>
      <c r="G4018" s="62"/>
      <c r="R4018" s="162"/>
    </row>
    <row r="4019" spans="3:18" s="58" customFormat="1" x14ac:dyDescent="0.25">
      <c r="C4019" s="80"/>
      <c r="G4019" s="62"/>
      <c r="R4019" s="162"/>
    </row>
    <row r="4020" spans="3:18" s="58" customFormat="1" x14ac:dyDescent="0.25">
      <c r="C4020" s="80"/>
      <c r="G4020" s="62"/>
      <c r="R4020" s="162"/>
    </row>
    <row r="4021" spans="3:18" s="58" customFormat="1" x14ac:dyDescent="0.25">
      <c r="C4021" s="80"/>
      <c r="G4021" s="62"/>
      <c r="R4021" s="162"/>
    </row>
    <row r="4022" spans="3:18" s="58" customFormat="1" x14ac:dyDescent="0.25">
      <c r="C4022" s="80"/>
      <c r="G4022" s="62"/>
      <c r="R4022" s="162"/>
    </row>
    <row r="4023" spans="3:18" s="58" customFormat="1" x14ac:dyDescent="0.25">
      <c r="C4023" s="80"/>
      <c r="G4023" s="62"/>
      <c r="R4023" s="162"/>
    </row>
    <row r="4024" spans="3:18" s="58" customFormat="1" x14ac:dyDescent="0.25">
      <c r="C4024" s="80"/>
      <c r="G4024" s="62"/>
      <c r="R4024" s="162"/>
    </row>
    <row r="4025" spans="3:18" s="58" customFormat="1" x14ac:dyDescent="0.25">
      <c r="C4025" s="80"/>
      <c r="G4025" s="62"/>
      <c r="R4025" s="162"/>
    </row>
    <row r="4026" spans="3:18" s="58" customFormat="1" x14ac:dyDescent="0.25">
      <c r="C4026" s="80"/>
      <c r="G4026" s="62"/>
      <c r="R4026" s="162"/>
    </row>
    <row r="4027" spans="3:18" s="58" customFormat="1" x14ac:dyDescent="0.25">
      <c r="C4027" s="80"/>
      <c r="G4027" s="62"/>
      <c r="R4027" s="162"/>
    </row>
    <row r="4028" spans="3:18" s="58" customFormat="1" x14ac:dyDescent="0.25">
      <c r="C4028" s="80"/>
      <c r="G4028" s="62"/>
      <c r="R4028" s="162"/>
    </row>
    <row r="4029" spans="3:18" s="58" customFormat="1" x14ac:dyDescent="0.25">
      <c r="C4029" s="80"/>
      <c r="G4029" s="62"/>
      <c r="R4029" s="162"/>
    </row>
    <row r="4030" spans="3:18" s="58" customFormat="1" x14ac:dyDescent="0.25">
      <c r="C4030" s="80"/>
      <c r="G4030" s="62"/>
      <c r="R4030" s="162"/>
    </row>
    <row r="4031" spans="3:18" s="58" customFormat="1" x14ac:dyDescent="0.25">
      <c r="C4031" s="80"/>
      <c r="G4031" s="62"/>
      <c r="R4031" s="162"/>
    </row>
    <row r="4032" spans="3:18" s="58" customFormat="1" x14ac:dyDescent="0.25">
      <c r="C4032" s="80"/>
      <c r="G4032" s="62"/>
      <c r="R4032" s="162"/>
    </row>
    <row r="4033" spans="3:18" s="58" customFormat="1" x14ac:dyDescent="0.25">
      <c r="C4033" s="80"/>
      <c r="G4033" s="62"/>
      <c r="R4033" s="162"/>
    </row>
    <row r="4034" spans="3:18" s="58" customFormat="1" x14ac:dyDescent="0.25">
      <c r="C4034" s="80"/>
      <c r="G4034" s="62"/>
      <c r="R4034" s="162"/>
    </row>
    <row r="4035" spans="3:18" s="58" customFormat="1" x14ac:dyDescent="0.25">
      <c r="C4035" s="80"/>
      <c r="G4035" s="62"/>
      <c r="R4035" s="162"/>
    </row>
    <row r="4036" spans="3:18" s="58" customFormat="1" x14ac:dyDescent="0.25">
      <c r="C4036" s="80"/>
      <c r="G4036" s="62"/>
      <c r="R4036" s="162"/>
    </row>
    <row r="4037" spans="3:18" s="58" customFormat="1" x14ac:dyDescent="0.25">
      <c r="C4037" s="80"/>
      <c r="G4037" s="62"/>
      <c r="R4037" s="162"/>
    </row>
    <row r="4038" spans="3:18" s="58" customFormat="1" x14ac:dyDescent="0.25">
      <c r="C4038" s="80"/>
      <c r="G4038" s="62"/>
      <c r="R4038" s="162"/>
    </row>
    <row r="4039" spans="3:18" s="58" customFormat="1" x14ac:dyDescent="0.25">
      <c r="C4039" s="80"/>
      <c r="G4039" s="62"/>
      <c r="R4039" s="162"/>
    </row>
    <row r="4040" spans="3:18" s="58" customFormat="1" x14ac:dyDescent="0.25">
      <c r="C4040" s="80"/>
      <c r="G4040" s="62"/>
      <c r="R4040" s="162"/>
    </row>
    <row r="4041" spans="3:18" s="58" customFormat="1" x14ac:dyDescent="0.25">
      <c r="C4041" s="80"/>
      <c r="G4041" s="62"/>
      <c r="R4041" s="162"/>
    </row>
    <row r="4042" spans="3:18" s="58" customFormat="1" x14ac:dyDescent="0.25">
      <c r="C4042" s="80"/>
      <c r="G4042" s="62"/>
      <c r="R4042" s="162"/>
    </row>
    <row r="4043" spans="3:18" s="58" customFormat="1" x14ac:dyDescent="0.25">
      <c r="C4043" s="80"/>
      <c r="G4043" s="62"/>
      <c r="R4043" s="162"/>
    </row>
    <row r="4044" spans="3:18" s="58" customFormat="1" x14ac:dyDescent="0.25">
      <c r="C4044" s="80"/>
      <c r="G4044" s="62"/>
      <c r="R4044" s="162"/>
    </row>
    <row r="4045" spans="3:18" s="58" customFormat="1" x14ac:dyDescent="0.25">
      <c r="C4045" s="80"/>
      <c r="G4045" s="62"/>
      <c r="R4045" s="162"/>
    </row>
    <row r="4046" spans="3:18" s="58" customFormat="1" x14ac:dyDescent="0.25">
      <c r="C4046" s="80"/>
      <c r="G4046" s="62"/>
      <c r="R4046" s="162"/>
    </row>
    <row r="4047" spans="3:18" s="58" customFormat="1" x14ac:dyDescent="0.25">
      <c r="C4047" s="80"/>
      <c r="G4047" s="62"/>
      <c r="R4047" s="162"/>
    </row>
    <row r="4048" spans="3:18" s="58" customFormat="1" x14ac:dyDescent="0.25">
      <c r="C4048" s="80"/>
      <c r="G4048" s="62"/>
      <c r="R4048" s="162"/>
    </row>
    <row r="4049" spans="3:18" s="58" customFormat="1" x14ac:dyDescent="0.25">
      <c r="C4049" s="80"/>
      <c r="G4049" s="62"/>
      <c r="R4049" s="162"/>
    </row>
    <row r="4050" spans="3:18" s="58" customFormat="1" x14ac:dyDescent="0.25">
      <c r="C4050" s="80"/>
      <c r="G4050" s="62"/>
      <c r="R4050" s="162"/>
    </row>
    <row r="4051" spans="3:18" s="58" customFormat="1" x14ac:dyDescent="0.25">
      <c r="C4051" s="80"/>
      <c r="G4051" s="62"/>
      <c r="R4051" s="162"/>
    </row>
    <row r="4052" spans="3:18" s="58" customFormat="1" x14ac:dyDescent="0.25">
      <c r="C4052" s="80"/>
      <c r="G4052" s="62"/>
      <c r="R4052" s="162"/>
    </row>
    <row r="4053" spans="3:18" s="58" customFormat="1" x14ac:dyDescent="0.25">
      <c r="C4053" s="80"/>
      <c r="G4053" s="62"/>
      <c r="R4053" s="162"/>
    </row>
    <row r="4054" spans="3:18" s="58" customFormat="1" x14ac:dyDescent="0.25">
      <c r="C4054" s="80"/>
      <c r="G4054" s="62"/>
      <c r="R4054" s="162"/>
    </row>
    <row r="4055" spans="3:18" s="58" customFormat="1" x14ac:dyDescent="0.25">
      <c r="C4055" s="80"/>
      <c r="G4055" s="62"/>
      <c r="R4055" s="162"/>
    </row>
    <row r="4056" spans="3:18" s="58" customFormat="1" x14ac:dyDescent="0.25">
      <c r="C4056" s="80"/>
      <c r="G4056" s="62"/>
      <c r="R4056" s="162"/>
    </row>
    <row r="4057" spans="3:18" s="58" customFormat="1" x14ac:dyDescent="0.25">
      <c r="C4057" s="80"/>
      <c r="G4057" s="62"/>
      <c r="R4057" s="162"/>
    </row>
    <row r="4058" spans="3:18" s="58" customFormat="1" x14ac:dyDescent="0.25">
      <c r="C4058" s="80"/>
      <c r="G4058" s="62"/>
      <c r="R4058" s="162"/>
    </row>
    <row r="4059" spans="3:18" s="58" customFormat="1" x14ac:dyDescent="0.25">
      <c r="C4059" s="80"/>
      <c r="G4059" s="62"/>
      <c r="R4059" s="162"/>
    </row>
    <row r="4060" spans="3:18" s="58" customFormat="1" x14ac:dyDescent="0.25">
      <c r="C4060" s="80"/>
      <c r="G4060" s="62"/>
      <c r="R4060" s="162"/>
    </row>
    <row r="4061" spans="3:18" s="58" customFormat="1" x14ac:dyDescent="0.25">
      <c r="C4061" s="80"/>
      <c r="G4061" s="62"/>
      <c r="R4061" s="162"/>
    </row>
    <row r="4062" spans="3:18" s="58" customFormat="1" x14ac:dyDescent="0.25">
      <c r="C4062" s="80"/>
      <c r="G4062" s="62"/>
      <c r="R4062" s="162"/>
    </row>
    <row r="4063" spans="3:18" s="58" customFormat="1" x14ac:dyDescent="0.25">
      <c r="C4063" s="80"/>
      <c r="G4063" s="62"/>
      <c r="R4063" s="162"/>
    </row>
    <row r="4064" spans="3:18" s="58" customFormat="1" x14ac:dyDescent="0.25">
      <c r="C4064" s="80"/>
      <c r="G4064" s="62"/>
      <c r="R4064" s="162"/>
    </row>
    <row r="4065" spans="3:18" s="58" customFormat="1" x14ac:dyDescent="0.25">
      <c r="C4065" s="80"/>
      <c r="G4065" s="62"/>
      <c r="R4065" s="162"/>
    </row>
    <row r="4066" spans="3:18" s="58" customFormat="1" x14ac:dyDescent="0.25">
      <c r="C4066" s="80"/>
      <c r="G4066" s="62"/>
      <c r="R4066" s="162"/>
    </row>
    <row r="4067" spans="3:18" s="58" customFormat="1" x14ac:dyDescent="0.25">
      <c r="C4067" s="80"/>
      <c r="G4067" s="62"/>
      <c r="R4067" s="162"/>
    </row>
    <row r="4068" spans="3:18" s="58" customFormat="1" x14ac:dyDescent="0.25">
      <c r="C4068" s="80"/>
      <c r="G4068" s="62"/>
      <c r="R4068" s="162"/>
    </row>
    <row r="4069" spans="3:18" s="58" customFormat="1" x14ac:dyDescent="0.25">
      <c r="C4069" s="80"/>
      <c r="G4069" s="62"/>
      <c r="R4069" s="162"/>
    </row>
    <row r="4070" spans="3:18" s="58" customFormat="1" x14ac:dyDescent="0.25">
      <c r="C4070" s="80"/>
      <c r="G4070" s="62"/>
      <c r="R4070" s="162"/>
    </row>
    <row r="4071" spans="3:18" s="58" customFormat="1" x14ac:dyDescent="0.25">
      <c r="C4071" s="80"/>
      <c r="G4071" s="62"/>
      <c r="R4071" s="162"/>
    </row>
    <row r="4072" spans="3:18" s="58" customFormat="1" x14ac:dyDescent="0.25">
      <c r="C4072" s="80"/>
      <c r="G4072" s="62"/>
      <c r="R4072" s="162"/>
    </row>
    <row r="4073" spans="3:18" s="58" customFormat="1" x14ac:dyDescent="0.25">
      <c r="C4073" s="80"/>
      <c r="G4073" s="62"/>
      <c r="R4073" s="162"/>
    </row>
    <row r="4074" spans="3:18" s="58" customFormat="1" x14ac:dyDescent="0.25">
      <c r="C4074" s="80"/>
      <c r="G4074" s="62"/>
      <c r="R4074" s="162"/>
    </row>
    <row r="4075" spans="3:18" s="58" customFormat="1" x14ac:dyDescent="0.25">
      <c r="C4075" s="80"/>
      <c r="G4075" s="62"/>
      <c r="R4075" s="162"/>
    </row>
    <row r="4076" spans="3:18" s="58" customFormat="1" x14ac:dyDescent="0.25">
      <c r="C4076" s="80"/>
      <c r="G4076" s="62"/>
      <c r="R4076" s="162"/>
    </row>
    <row r="4077" spans="3:18" s="58" customFormat="1" x14ac:dyDescent="0.25">
      <c r="C4077" s="80"/>
      <c r="G4077" s="62"/>
      <c r="R4077" s="162"/>
    </row>
    <row r="4078" spans="3:18" s="58" customFormat="1" x14ac:dyDescent="0.25">
      <c r="C4078" s="80"/>
      <c r="G4078" s="62"/>
      <c r="R4078" s="162"/>
    </row>
    <row r="4079" spans="3:18" s="58" customFormat="1" x14ac:dyDescent="0.25">
      <c r="C4079" s="80"/>
      <c r="G4079" s="62"/>
      <c r="R4079" s="162"/>
    </row>
    <row r="4080" spans="3:18" s="58" customFormat="1" x14ac:dyDescent="0.25">
      <c r="C4080" s="80"/>
      <c r="G4080" s="62"/>
      <c r="R4080" s="162"/>
    </row>
    <row r="4081" spans="3:18" s="58" customFormat="1" x14ac:dyDescent="0.25">
      <c r="C4081" s="80"/>
      <c r="G4081" s="62"/>
      <c r="R4081" s="162"/>
    </row>
    <row r="4082" spans="3:18" s="58" customFormat="1" x14ac:dyDescent="0.25">
      <c r="C4082" s="80"/>
      <c r="G4082" s="62"/>
      <c r="R4082" s="162"/>
    </row>
    <row r="4083" spans="3:18" s="58" customFormat="1" x14ac:dyDescent="0.25">
      <c r="C4083" s="80"/>
      <c r="G4083" s="62"/>
      <c r="R4083" s="162"/>
    </row>
    <row r="4084" spans="3:18" s="58" customFormat="1" x14ac:dyDescent="0.25">
      <c r="C4084" s="80"/>
      <c r="G4084" s="62"/>
      <c r="R4084" s="162"/>
    </row>
    <row r="4085" spans="3:18" s="58" customFormat="1" x14ac:dyDescent="0.25">
      <c r="C4085" s="80"/>
      <c r="G4085" s="62"/>
      <c r="R4085" s="162"/>
    </row>
    <row r="4086" spans="3:18" s="58" customFormat="1" x14ac:dyDescent="0.25">
      <c r="C4086" s="80"/>
      <c r="G4086" s="62"/>
      <c r="R4086" s="162"/>
    </row>
    <row r="4087" spans="3:18" s="58" customFormat="1" x14ac:dyDescent="0.25">
      <c r="C4087" s="80"/>
      <c r="G4087" s="62"/>
      <c r="R4087" s="162"/>
    </row>
    <row r="4088" spans="3:18" s="58" customFormat="1" x14ac:dyDescent="0.25">
      <c r="C4088" s="80"/>
      <c r="G4088" s="62"/>
      <c r="R4088" s="162"/>
    </row>
    <row r="4089" spans="3:18" s="58" customFormat="1" x14ac:dyDescent="0.25">
      <c r="C4089" s="80"/>
      <c r="G4089" s="62"/>
      <c r="R4089" s="162"/>
    </row>
    <row r="4090" spans="3:18" s="58" customFormat="1" x14ac:dyDescent="0.25">
      <c r="C4090" s="80"/>
      <c r="G4090" s="62"/>
      <c r="R4090" s="162"/>
    </row>
    <row r="4091" spans="3:18" s="58" customFormat="1" x14ac:dyDescent="0.25">
      <c r="C4091" s="80"/>
      <c r="G4091" s="62"/>
      <c r="R4091" s="162"/>
    </row>
    <row r="4092" spans="3:18" s="58" customFormat="1" x14ac:dyDescent="0.25">
      <c r="C4092" s="80"/>
      <c r="G4092" s="62"/>
      <c r="R4092" s="162"/>
    </row>
    <row r="4093" spans="3:18" s="58" customFormat="1" x14ac:dyDescent="0.25">
      <c r="C4093" s="80"/>
      <c r="G4093" s="62"/>
      <c r="R4093" s="162"/>
    </row>
    <row r="4094" spans="3:18" s="58" customFormat="1" x14ac:dyDescent="0.25">
      <c r="C4094" s="80"/>
      <c r="G4094" s="62"/>
      <c r="R4094" s="162"/>
    </row>
    <row r="4095" spans="3:18" s="58" customFormat="1" x14ac:dyDescent="0.25">
      <c r="C4095" s="80"/>
      <c r="G4095" s="62"/>
      <c r="R4095" s="162"/>
    </row>
    <row r="4096" spans="3:18" s="58" customFormat="1" x14ac:dyDescent="0.25">
      <c r="C4096" s="80"/>
      <c r="G4096" s="62"/>
      <c r="R4096" s="162"/>
    </row>
    <row r="4097" spans="3:18" s="58" customFormat="1" x14ac:dyDescent="0.25">
      <c r="C4097" s="80"/>
      <c r="G4097" s="62"/>
      <c r="R4097" s="162"/>
    </row>
    <row r="4098" spans="3:18" s="58" customFormat="1" x14ac:dyDescent="0.25">
      <c r="C4098" s="80"/>
      <c r="G4098" s="62"/>
      <c r="R4098" s="162"/>
    </row>
    <row r="4099" spans="3:18" s="58" customFormat="1" x14ac:dyDescent="0.25">
      <c r="C4099" s="80"/>
      <c r="G4099" s="62"/>
      <c r="R4099" s="162"/>
    </row>
    <row r="4100" spans="3:18" s="58" customFormat="1" x14ac:dyDescent="0.25">
      <c r="C4100" s="80"/>
      <c r="G4100" s="62"/>
      <c r="R4100" s="162"/>
    </row>
    <row r="4101" spans="3:18" s="58" customFormat="1" x14ac:dyDescent="0.25">
      <c r="C4101" s="80"/>
      <c r="G4101" s="62"/>
      <c r="R4101" s="162"/>
    </row>
    <row r="4102" spans="3:18" s="58" customFormat="1" x14ac:dyDescent="0.25">
      <c r="C4102" s="80"/>
      <c r="G4102" s="62"/>
      <c r="R4102" s="162"/>
    </row>
    <row r="4103" spans="3:18" s="58" customFormat="1" x14ac:dyDescent="0.25">
      <c r="C4103" s="80"/>
      <c r="G4103" s="62"/>
      <c r="R4103" s="162"/>
    </row>
    <row r="4104" spans="3:18" s="58" customFormat="1" x14ac:dyDescent="0.25">
      <c r="C4104" s="80"/>
      <c r="G4104" s="62"/>
      <c r="R4104" s="162"/>
    </row>
    <row r="4105" spans="3:18" s="58" customFormat="1" x14ac:dyDescent="0.25">
      <c r="C4105" s="80"/>
      <c r="G4105" s="62"/>
      <c r="R4105" s="162"/>
    </row>
    <row r="4106" spans="3:18" s="58" customFormat="1" x14ac:dyDescent="0.25">
      <c r="C4106" s="80"/>
      <c r="G4106" s="62"/>
      <c r="R4106" s="162"/>
    </row>
    <row r="4107" spans="3:18" s="58" customFormat="1" x14ac:dyDescent="0.25">
      <c r="C4107" s="80"/>
      <c r="G4107" s="62"/>
      <c r="R4107" s="162"/>
    </row>
    <row r="4108" spans="3:18" s="58" customFormat="1" x14ac:dyDescent="0.25">
      <c r="C4108" s="80"/>
      <c r="G4108" s="62"/>
      <c r="R4108" s="162"/>
    </row>
    <row r="4109" spans="3:18" s="58" customFormat="1" x14ac:dyDescent="0.25">
      <c r="C4109" s="80"/>
      <c r="G4109" s="62"/>
      <c r="R4109" s="162"/>
    </row>
    <row r="4110" spans="3:18" s="58" customFormat="1" x14ac:dyDescent="0.25">
      <c r="C4110" s="80"/>
      <c r="G4110" s="62"/>
      <c r="R4110" s="162"/>
    </row>
    <row r="4111" spans="3:18" s="58" customFormat="1" x14ac:dyDescent="0.25">
      <c r="C4111" s="80"/>
      <c r="G4111" s="62"/>
      <c r="R4111" s="162"/>
    </row>
    <row r="4112" spans="3:18" s="58" customFormat="1" x14ac:dyDescent="0.25">
      <c r="C4112" s="80"/>
      <c r="G4112" s="62"/>
      <c r="R4112" s="162"/>
    </row>
    <row r="4113" spans="3:18" s="58" customFormat="1" x14ac:dyDescent="0.25">
      <c r="C4113" s="80"/>
      <c r="G4113" s="62"/>
      <c r="R4113" s="162"/>
    </row>
    <row r="4114" spans="3:18" s="58" customFormat="1" x14ac:dyDescent="0.25">
      <c r="C4114" s="80"/>
      <c r="G4114" s="62"/>
      <c r="R4114" s="162"/>
    </row>
    <row r="4115" spans="3:18" s="58" customFormat="1" x14ac:dyDescent="0.25">
      <c r="C4115" s="80"/>
      <c r="G4115" s="62"/>
      <c r="R4115" s="162"/>
    </row>
    <row r="4116" spans="3:18" s="58" customFormat="1" x14ac:dyDescent="0.25">
      <c r="C4116" s="80"/>
      <c r="G4116" s="62"/>
      <c r="R4116" s="162"/>
    </row>
    <row r="4117" spans="3:18" s="58" customFormat="1" x14ac:dyDescent="0.25">
      <c r="C4117" s="80"/>
      <c r="G4117" s="62"/>
      <c r="R4117" s="162"/>
    </row>
    <row r="4118" spans="3:18" s="58" customFormat="1" x14ac:dyDescent="0.25">
      <c r="C4118" s="80"/>
      <c r="G4118" s="62"/>
      <c r="R4118" s="162"/>
    </row>
    <row r="4119" spans="3:18" s="58" customFormat="1" x14ac:dyDescent="0.25">
      <c r="C4119" s="80"/>
      <c r="G4119" s="62"/>
      <c r="R4119" s="162"/>
    </row>
    <row r="4120" spans="3:18" s="58" customFormat="1" x14ac:dyDescent="0.25">
      <c r="C4120" s="80"/>
      <c r="G4120" s="62"/>
      <c r="R4120" s="162"/>
    </row>
    <row r="4121" spans="3:18" s="58" customFormat="1" x14ac:dyDescent="0.25">
      <c r="C4121" s="80"/>
      <c r="G4121" s="62"/>
      <c r="R4121" s="162"/>
    </row>
    <row r="4122" spans="3:18" s="58" customFormat="1" x14ac:dyDescent="0.25">
      <c r="C4122" s="80"/>
      <c r="G4122" s="62"/>
      <c r="R4122" s="162"/>
    </row>
    <row r="4123" spans="3:18" s="58" customFormat="1" x14ac:dyDescent="0.25">
      <c r="C4123" s="80"/>
      <c r="G4123" s="62"/>
      <c r="R4123" s="162"/>
    </row>
    <row r="4124" spans="3:18" s="58" customFormat="1" x14ac:dyDescent="0.25">
      <c r="C4124" s="80"/>
      <c r="G4124" s="62"/>
      <c r="R4124" s="162"/>
    </row>
    <row r="4125" spans="3:18" s="58" customFormat="1" x14ac:dyDescent="0.25">
      <c r="C4125" s="80"/>
      <c r="G4125" s="62"/>
      <c r="R4125" s="162"/>
    </row>
    <row r="4126" spans="3:18" s="58" customFormat="1" x14ac:dyDescent="0.25">
      <c r="C4126" s="80"/>
      <c r="G4126" s="62"/>
      <c r="R4126" s="162"/>
    </row>
    <row r="4127" spans="3:18" s="58" customFormat="1" x14ac:dyDescent="0.25">
      <c r="C4127" s="80"/>
      <c r="G4127" s="62"/>
      <c r="R4127" s="162"/>
    </row>
    <row r="4128" spans="3:18" s="58" customFormat="1" x14ac:dyDescent="0.25">
      <c r="C4128" s="80"/>
      <c r="G4128" s="62"/>
      <c r="R4128" s="162"/>
    </row>
    <row r="4129" spans="3:18" s="58" customFormat="1" x14ac:dyDescent="0.25">
      <c r="C4129" s="80"/>
      <c r="G4129" s="62"/>
      <c r="R4129" s="162"/>
    </row>
    <row r="4130" spans="3:18" s="58" customFormat="1" x14ac:dyDescent="0.25">
      <c r="C4130" s="80"/>
      <c r="G4130" s="62"/>
      <c r="R4130" s="162"/>
    </row>
    <row r="4131" spans="3:18" s="58" customFormat="1" x14ac:dyDescent="0.25">
      <c r="C4131" s="80"/>
      <c r="G4131" s="62"/>
      <c r="R4131" s="162"/>
    </row>
    <row r="4132" spans="3:18" s="58" customFormat="1" x14ac:dyDescent="0.25">
      <c r="C4132" s="80"/>
      <c r="G4132" s="62"/>
      <c r="R4132" s="162"/>
    </row>
    <row r="4133" spans="3:18" s="58" customFormat="1" x14ac:dyDescent="0.25">
      <c r="C4133" s="80"/>
      <c r="G4133" s="62"/>
      <c r="R4133" s="162"/>
    </row>
    <row r="4134" spans="3:18" s="58" customFormat="1" x14ac:dyDescent="0.25">
      <c r="C4134" s="80"/>
      <c r="G4134" s="62"/>
      <c r="R4134" s="162"/>
    </row>
    <row r="4135" spans="3:18" s="58" customFormat="1" x14ac:dyDescent="0.25">
      <c r="C4135" s="80"/>
      <c r="G4135" s="62"/>
      <c r="R4135" s="162"/>
    </row>
    <row r="4136" spans="3:18" s="58" customFormat="1" x14ac:dyDescent="0.25">
      <c r="C4136" s="80"/>
      <c r="G4136" s="62"/>
      <c r="R4136" s="162"/>
    </row>
    <row r="4137" spans="3:18" s="58" customFormat="1" x14ac:dyDescent="0.25">
      <c r="C4137" s="80"/>
      <c r="G4137" s="62"/>
      <c r="R4137" s="162"/>
    </row>
    <row r="4138" spans="3:18" s="58" customFormat="1" x14ac:dyDescent="0.25">
      <c r="C4138" s="80"/>
      <c r="G4138" s="62"/>
      <c r="R4138" s="162"/>
    </row>
    <row r="4139" spans="3:18" s="58" customFormat="1" x14ac:dyDescent="0.25">
      <c r="C4139" s="80"/>
      <c r="G4139" s="62"/>
      <c r="R4139" s="162"/>
    </row>
    <row r="4140" spans="3:18" s="58" customFormat="1" x14ac:dyDescent="0.25">
      <c r="C4140" s="80"/>
      <c r="G4140" s="62"/>
      <c r="R4140" s="162"/>
    </row>
    <row r="4141" spans="3:18" s="58" customFormat="1" x14ac:dyDescent="0.25">
      <c r="C4141" s="80"/>
      <c r="G4141" s="62"/>
      <c r="R4141" s="162"/>
    </row>
    <row r="4142" spans="3:18" s="58" customFormat="1" x14ac:dyDescent="0.25">
      <c r="C4142" s="80"/>
      <c r="G4142" s="62"/>
      <c r="R4142" s="162"/>
    </row>
    <row r="4143" spans="3:18" s="58" customFormat="1" x14ac:dyDescent="0.25">
      <c r="C4143" s="80"/>
      <c r="G4143" s="62"/>
      <c r="R4143" s="162"/>
    </row>
    <row r="4144" spans="3:18" s="58" customFormat="1" x14ac:dyDescent="0.25">
      <c r="C4144" s="80"/>
      <c r="G4144" s="62"/>
      <c r="R4144" s="162"/>
    </row>
    <row r="4145" spans="3:18" s="58" customFormat="1" x14ac:dyDescent="0.25">
      <c r="C4145" s="80"/>
      <c r="G4145" s="62"/>
      <c r="R4145" s="162"/>
    </row>
    <row r="4146" spans="3:18" s="58" customFormat="1" x14ac:dyDescent="0.25">
      <c r="C4146" s="80"/>
      <c r="G4146" s="62"/>
      <c r="R4146" s="162"/>
    </row>
    <row r="4147" spans="3:18" s="58" customFormat="1" x14ac:dyDescent="0.25">
      <c r="C4147" s="80"/>
      <c r="G4147" s="62"/>
      <c r="R4147" s="162"/>
    </row>
    <row r="4148" spans="3:18" s="58" customFormat="1" x14ac:dyDescent="0.25">
      <c r="C4148" s="80"/>
      <c r="G4148" s="62"/>
      <c r="R4148" s="162"/>
    </row>
    <row r="4149" spans="3:18" s="58" customFormat="1" x14ac:dyDescent="0.25">
      <c r="C4149" s="80"/>
      <c r="G4149" s="62"/>
      <c r="R4149" s="162"/>
    </row>
    <row r="4150" spans="3:18" s="58" customFormat="1" x14ac:dyDescent="0.25">
      <c r="C4150" s="80"/>
      <c r="G4150" s="62"/>
      <c r="R4150" s="162"/>
    </row>
    <row r="4151" spans="3:18" s="58" customFormat="1" x14ac:dyDescent="0.25">
      <c r="C4151" s="80"/>
      <c r="G4151" s="62"/>
      <c r="R4151" s="162"/>
    </row>
    <row r="4152" spans="3:18" s="58" customFormat="1" x14ac:dyDescent="0.25">
      <c r="C4152" s="80"/>
      <c r="G4152" s="62"/>
      <c r="R4152" s="162"/>
    </row>
    <row r="4153" spans="3:18" s="58" customFormat="1" x14ac:dyDescent="0.25">
      <c r="C4153" s="80"/>
      <c r="G4153" s="62"/>
      <c r="R4153" s="162"/>
    </row>
    <row r="4154" spans="3:18" s="58" customFormat="1" x14ac:dyDescent="0.25">
      <c r="C4154" s="80"/>
      <c r="G4154" s="62"/>
      <c r="R4154" s="162"/>
    </row>
    <row r="4155" spans="3:18" s="58" customFormat="1" x14ac:dyDescent="0.25">
      <c r="C4155" s="80"/>
      <c r="G4155" s="62"/>
      <c r="R4155" s="162"/>
    </row>
    <row r="4156" spans="3:18" s="58" customFormat="1" x14ac:dyDescent="0.25">
      <c r="C4156" s="80"/>
      <c r="G4156" s="62"/>
      <c r="R4156" s="162"/>
    </row>
    <row r="4157" spans="3:18" s="58" customFormat="1" x14ac:dyDescent="0.25">
      <c r="C4157" s="80"/>
      <c r="G4157" s="62"/>
      <c r="R4157" s="162"/>
    </row>
    <row r="4158" spans="3:18" s="58" customFormat="1" x14ac:dyDescent="0.25">
      <c r="C4158" s="80"/>
      <c r="G4158" s="62"/>
      <c r="R4158" s="162"/>
    </row>
    <row r="4159" spans="3:18" s="58" customFormat="1" x14ac:dyDescent="0.25">
      <c r="C4159" s="80"/>
      <c r="G4159" s="62"/>
      <c r="R4159" s="162"/>
    </row>
    <row r="4160" spans="3:18" s="58" customFormat="1" x14ac:dyDescent="0.25">
      <c r="C4160" s="80"/>
      <c r="G4160" s="62"/>
      <c r="R4160" s="162"/>
    </row>
    <row r="4161" spans="3:18" s="58" customFormat="1" x14ac:dyDescent="0.25">
      <c r="C4161" s="80"/>
      <c r="G4161" s="62"/>
      <c r="R4161" s="162"/>
    </row>
    <row r="4162" spans="3:18" s="58" customFormat="1" x14ac:dyDescent="0.25">
      <c r="C4162" s="80"/>
      <c r="G4162" s="62"/>
      <c r="R4162" s="162"/>
    </row>
    <row r="4163" spans="3:18" s="58" customFormat="1" x14ac:dyDescent="0.25">
      <c r="C4163" s="80"/>
      <c r="G4163" s="62"/>
      <c r="R4163" s="162"/>
    </row>
    <row r="4164" spans="3:18" s="58" customFormat="1" x14ac:dyDescent="0.25">
      <c r="C4164" s="80"/>
      <c r="G4164" s="62"/>
      <c r="R4164" s="162"/>
    </row>
    <row r="4165" spans="3:18" s="58" customFormat="1" x14ac:dyDescent="0.25">
      <c r="C4165" s="80"/>
      <c r="G4165" s="62"/>
      <c r="R4165" s="162"/>
    </row>
    <row r="4166" spans="3:18" s="58" customFormat="1" x14ac:dyDescent="0.25">
      <c r="C4166" s="80"/>
      <c r="G4166" s="62"/>
      <c r="R4166" s="162"/>
    </row>
    <row r="4167" spans="3:18" s="58" customFormat="1" x14ac:dyDescent="0.25">
      <c r="C4167" s="80"/>
      <c r="G4167" s="62"/>
      <c r="R4167" s="162"/>
    </row>
    <row r="4168" spans="3:18" s="58" customFormat="1" x14ac:dyDescent="0.25">
      <c r="C4168" s="80"/>
      <c r="G4168" s="62"/>
      <c r="R4168" s="162"/>
    </row>
    <row r="4169" spans="3:18" s="58" customFormat="1" x14ac:dyDescent="0.25">
      <c r="C4169" s="80"/>
      <c r="G4169" s="62"/>
      <c r="R4169" s="162"/>
    </row>
    <row r="4170" spans="3:18" s="58" customFormat="1" x14ac:dyDescent="0.25">
      <c r="C4170" s="80"/>
      <c r="G4170" s="62"/>
      <c r="R4170" s="162"/>
    </row>
    <row r="4171" spans="3:18" s="58" customFormat="1" x14ac:dyDescent="0.25">
      <c r="C4171" s="80"/>
      <c r="G4171" s="62"/>
      <c r="R4171" s="162"/>
    </row>
    <row r="4172" spans="3:18" s="58" customFormat="1" x14ac:dyDescent="0.25">
      <c r="C4172" s="80"/>
      <c r="G4172" s="62"/>
      <c r="R4172" s="162"/>
    </row>
    <row r="4173" spans="3:18" s="58" customFormat="1" x14ac:dyDescent="0.25">
      <c r="C4173" s="80"/>
      <c r="G4173" s="62"/>
      <c r="R4173" s="162"/>
    </row>
    <row r="4174" spans="3:18" s="58" customFormat="1" x14ac:dyDescent="0.25">
      <c r="C4174" s="80"/>
      <c r="G4174" s="62"/>
      <c r="R4174" s="162"/>
    </row>
    <row r="4175" spans="3:18" s="58" customFormat="1" x14ac:dyDescent="0.25">
      <c r="C4175" s="80"/>
      <c r="G4175" s="62"/>
      <c r="R4175" s="162"/>
    </row>
    <row r="4176" spans="3:18" s="58" customFormat="1" x14ac:dyDescent="0.25">
      <c r="C4176" s="80"/>
      <c r="G4176" s="62"/>
      <c r="R4176" s="162"/>
    </row>
    <row r="4177" spans="3:18" s="58" customFormat="1" x14ac:dyDescent="0.25">
      <c r="C4177" s="80"/>
      <c r="G4177" s="62"/>
      <c r="R4177" s="162"/>
    </row>
    <row r="4178" spans="3:18" s="58" customFormat="1" x14ac:dyDescent="0.25">
      <c r="C4178" s="80"/>
      <c r="G4178" s="62"/>
      <c r="R4178" s="162"/>
    </row>
    <row r="4179" spans="3:18" s="58" customFormat="1" x14ac:dyDescent="0.25">
      <c r="C4179" s="80"/>
      <c r="G4179" s="62"/>
      <c r="R4179" s="162"/>
    </row>
    <row r="4180" spans="3:18" s="58" customFormat="1" x14ac:dyDescent="0.25">
      <c r="C4180" s="80"/>
      <c r="G4180" s="62"/>
      <c r="R4180" s="162"/>
    </row>
    <row r="4181" spans="3:18" s="58" customFormat="1" x14ac:dyDescent="0.25">
      <c r="C4181" s="80"/>
      <c r="G4181" s="62"/>
      <c r="R4181" s="162"/>
    </row>
    <row r="4182" spans="3:18" s="58" customFormat="1" x14ac:dyDescent="0.25">
      <c r="C4182" s="80"/>
      <c r="G4182" s="62"/>
      <c r="R4182" s="162"/>
    </row>
    <row r="4183" spans="3:18" s="58" customFormat="1" x14ac:dyDescent="0.25">
      <c r="C4183" s="80"/>
      <c r="G4183" s="62"/>
      <c r="R4183" s="162"/>
    </row>
    <row r="4184" spans="3:18" s="58" customFormat="1" x14ac:dyDescent="0.25">
      <c r="C4184" s="80"/>
      <c r="G4184" s="62"/>
      <c r="R4184" s="162"/>
    </row>
    <row r="4185" spans="3:18" s="58" customFormat="1" x14ac:dyDescent="0.25">
      <c r="C4185" s="80"/>
      <c r="G4185" s="62"/>
      <c r="R4185" s="162"/>
    </row>
    <row r="4186" spans="3:18" s="58" customFormat="1" x14ac:dyDescent="0.25">
      <c r="C4186" s="80"/>
      <c r="G4186" s="62"/>
      <c r="R4186" s="162"/>
    </row>
    <row r="4187" spans="3:18" s="58" customFormat="1" x14ac:dyDescent="0.25">
      <c r="C4187" s="80"/>
      <c r="G4187" s="62"/>
      <c r="R4187" s="162"/>
    </row>
    <row r="4188" spans="3:18" s="58" customFormat="1" x14ac:dyDescent="0.25">
      <c r="C4188" s="80"/>
      <c r="G4188" s="62"/>
      <c r="R4188" s="162"/>
    </row>
    <row r="4189" spans="3:18" s="58" customFormat="1" x14ac:dyDescent="0.25">
      <c r="C4189" s="80"/>
      <c r="G4189" s="62"/>
      <c r="R4189" s="162"/>
    </row>
    <row r="4190" spans="3:18" s="58" customFormat="1" x14ac:dyDescent="0.25">
      <c r="C4190" s="80"/>
      <c r="G4190" s="62"/>
      <c r="R4190" s="162"/>
    </row>
    <row r="4191" spans="3:18" s="58" customFormat="1" x14ac:dyDescent="0.25">
      <c r="C4191" s="80"/>
      <c r="G4191" s="62"/>
      <c r="R4191" s="162"/>
    </row>
    <row r="4192" spans="3:18" s="58" customFormat="1" x14ac:dyDescent="0.25">
      <c r="C4192" s="80"/>
      <c r="G4192" s="62"/>
      <c r="R4192" s="162"/>
    </row>
    <row r="4193" spans="3:18" s="58" customFormat="1" x14ac:dyDescent="0.25">
      <c r="C4193" s="80"/>
      <c r="G4193" s="62"/>
      <c r="R4193" s="162"/>
    </row>
    <row r="4194" spans="3:18" s="58" customFormat="1" x14ac:dyDescent="0.25">
      <c r="C4194" s="80"/>
      <c r="G4194" s="62"/>
      <c r="R4194" s="162"/>
    </row>
    <row r="4195" spans="3:18" s="58" customFormat="1" x14ac:dyDescent="0.25">
      <c r="C4195" s="80"/>
      <c r="G4195" s="62"/>
      <c r="R4195" s="162"/>
    </row>
    <row r="4196" spans="3:18" s="58" customFormat="1" x14ac:dyDescent="0.25">
      <c r="C4196" s="80"/>
      <c r="G4196" s="62"/>
      <c r="R4196" s="162"/>
    </row>
    <row r="4197" spans="3:18" s="58" customFormat="1" x14ac:dyDescent="0.25">
      <c r="C4197" s="80"/>
      <c r="G4197" s="62"/>
      <c r="R4197" s="162"/>
    </row>
    <row r="4198" spans="3:18" s="58" customFormat="1" x14ac:dyDescent="0.25">
      <c r="C4198" s="80"/>
      <c r="G4198" s="62"/>
      <c r="R4198" s="162"/>
    </row>
    <row r="4199" spans="3:18" s="58" customFormat="1" x14ac:dyDescent="0.25">
      <c r="C4199" s="80"/>
      <c r="G4199" s="62"/>
      <c r="R4199" s="162"/>
    </row>
    <row r="4200" spans="3:18" s="58" customFormat="1" x14ac:dyDescent="0.25">
      <c r="C4200" s="80"/>
      <c r="G4200" s="62"/>
      <c r="R4200" s="162"/>
    </row>
    <row r="4201" spans="3:18" s="58" customFormat="1" x14ac:dyDescent="0.25">
      <c r="C4201" s="80"/>
      <c r="G4201" s="62"/>
      <c r="R4201" s="162"/>
    </row>
    <row r="4202" spans="3:18" s="58" customFormat="1" x14ac:dyDescent="0.25">
      <c r="C4202" s="80"/>
      <c r="G4202" s="62"/>
      <c r="R4202" s="162"/>
    </row>
    <row r="4203" spans="3:18" s="58" customFormat="1" x14ac:dyDescent="0.25">
      <c r="C4203" s="80"/>
      <c r="G4203" s="62"/>
      <c r="R4203" s="162"/>
    </row>
    <row r="4204" spans="3:18" s="58" customFormat="1" x14ac:dyDescent="0.25">
      <c r="C4204" s="80"/>
      <c r="G4204" s="62"/>
      <c r="R4204" s="162"/>
    </row>
    <row r="4205" spans="3:18" s="58" customFormat="1" x14ac:dyDescent="0.25">
      <c r="C4205" s="80"/>
      <c r="G4205" s="62"/>
      <c r="R4205" s="162"/>
    </row>
    <row r="4206" spans="3:18" s="58" customFormat="1" x14ac:dyDescent="0.25">
      <c r="C4206" s="80"/>
      <c r="G4206" s="62"/>
      <c r="R4206" s="162"/>
    </row>
    <row r="4207" spans="3:18" s="58" customFormat="1" x14ac:dyDescent="0.25">
      <c r="C4207" s="80"/>
      <c r="G4207" s="62"/>
      <c r="R4207" s="162"/>
    </row>
    <row r="4208" spans="3:18" s="58" customFormat="1" x14ac:dyDescent="0.25">
      <c r="C4208" s="80"/>
      <c r="G4208" s="62"/>
      <c r="R4208" s="162"/>
    </row>
    <row r="4209" spans="3:18" s="58" customFormat="1" x14ac:dyDescent="0.25">
      <c r="C4209" s="80"/>
      <c r="G4209" s="62"/>
      <c r="R4209" s="162"/>
    </row>
    <row r="4210" spans="3:18" s="58" customFormat="1" x14ac:dyDescent="0.25">
      <c r="C4210" s="80"/>
      <c r="G4210" s="62"/>
      <c r="R4210" s="162"/>
    </row>
    <row r="4211" spans="3:18" s="58" customFormat="1" x14ac:dyDescent="0.25">
      <c r="C4211" s="80"/>
      <c r="G4211" s="62"/>
      <c r="R4211" s="162"/>
    </row>
    <row r="4212" spans="3:18" s="58" customFormat="1" x14ac:dyDescent="0.25">
      <c r="C4212" s="80"/>
      <c r="G4212" s="62"/>
      <c r="R4212" s="162"/>
    </row>
    <row r="4213" spans="3:18" s="58" customFormat="1" x14ac:dyDescent="0.25">
      <c r="C4213" s="80"/>
      <c r="G4213" s="62"/>
      <c r="R4213" s="162"/>
    </row>
    <row r="4214" spans="3:18" s="58" customFormat="1" x14ac:dyDescent="0.25">
      <c r="C4214" s="80"/>
      <c r="G4214" s="62"/>
      <c r="R4214" s="162"/>
    </row>
    <row r="4215" spans="3:18" s="58" customFormat="1" x14ac:dyDescent="0.25">
      <c r="C4215" s="80"/>
      <c r="G4215" s="62"/>
      <c r="R4215" s="162"/>
    </row>
    <row r="4216" spans="3:18" s="58" customFormat="1" x14ac:dyDescent="0.25">
      <c r="C4216" s="80"/>
      <c r="G4216" s="62"/>
      <c r="R4216" s="162"/>
    </row>
    <row r="4217" spans="3:18" s="58" customFormat="1" x14ac:dyDescent="0.25">
      <c r="C4217" s="80"/>
      <c r="G4217" s="62"/>
      <c r="R4217" s="162"/>
    </row>
    <row r="4218" spans="3:18" s="58" customFormat="1" x14ac:dyDescent="0.25">
      <c r="C4218" s="80"/>
      <c r="G4218" s="62"/>
      <c r="R4218" s="162"/>
    </row>
    <row r="4219" spans="3:18" s="58" customFormat="1" x14ac:dyDescent="0.25">
      <c r="C4219" s="80"/>
      <c r="G4219" s="62"/>
      <c r="R4219" s="162"/>
    </row>
    <row r="4220" spans="3:18" s="58" customFormat="1" x14ac:dyDescent="0.25">
      <c r="C4220" s="80"/>
      <c r="G4220" s="62"/>
      <c r="R4220" s="162"/>
    </row>
    <row r="4221" spans="3:18" s="58" customFormat="1" x14ac:dyDescent="0.25">
      <c r="C4221" s="80"/>
      <c r="G4221" s="62"/>
      <c r="R4221" s="162"/>
    </row>
    <row r="4222" spans="3:18" s="58" customFormat="1" x14ac:dyDescent="0.25">
      <c r="C4222" s="80"/>
      <c r="G4222" s="62"/>
      <c r="R4222" s="162"/>
    </row>
    <row r="4223" spans="3:18" s="58" customFormat="1" x14ac:dyDescent="0.25">
      <c r="C4223" s="80"/>
      <c r="G4223" s="62"/>
      <c r="R4223" s="162"/>
    </row>
    <row r="4224" spans="3:18" s="58" customFormat="1" x14ac:dyDescent="0.25">
      <c r="C4224" s="80"/>
      <c r="G4224" s="62"/>
      <c r="R4224" s="162"/>
    </row>
    <row r="4225" spans="3:18" s="58" customFormat="1" x14ac:dyDescent="0.25">
      <c r="C4225" s="80"/>
      <c r="G4225" s="62"/>
      <c r="R4225" s="162"/>
    </row>
    <row r="4226" spans="3:18" s="58" customFormat="1" x14ac:dyDescent="0.25">
      <c r="C4226" s="80"/>
      <c r="G4226" s="62"/>
      <c r="R4226" s="162"/>
    </row>
    <row r="4227" spans="3:18" s="58" customFormat="1" x14ac:dyDescent="0.25">
      <c r="C4227" s="80"/>
      <c r="G4227" s="62"/>
      <c r="R4227" s="162"/>
    </row>
    <row r="4228" spans="3:18" s="58" customFormat="1" x14ac:dyDescent="0.25">
      <c r="C4228" s="80"/>
      <c r="G4228" s="62"/>
      <c r="R4228" s="162"/>
    </row>
    <row r="4229" spans="3:18" s="58" customFormat="1" x14ac:dyDescent="0.25">
      <c r="C4229" s="80"/>
      <c r="G4229" s="62"/>
      <c r="R4229" s="162"/>
    </row>
    <row r="4230" spans="3:18" s="58" customFormat="1" x14ac:dyDescent="0.25">
      <c r="C4230" s="80"/>
      <c r="G4230" s="62"/>
      <c r="R4230" s="162"/>
    </row>
    <row r="4231" spans="3:18" s="58" customFormat="1" x14ac:dyDescent="0.25">
      <c r="C4231" s="80"/>
      <c r="G4231" s="62"/>
      <c r="R4231" s="162"/>
    </row>
    <row r="4232" spans="3:18" s="58" customFormat="1" x14ac:dyDescent="0.25">
      <c r="C4232" s="80"/>
      <c r="G4232" s="62"/>
      <c r="R4232" s="162"/>
    </row>
    <row r="4233" spans="3:18" s="58" customFormat="1" x14ac:dyDescent="0.25">
      <c r="C4233" s="80"/>
      <c r="G4233" s="62"/>
      <c r="R4233" s="162"/>
    </row>
    <row r="4234" spans="3:18" s="58" customFormat="1" x14ac:dyDescent="0.25">
      <c r="C4234" s="80"/>
      <c r="G4234" s="62"/>
      <c r="R4234" s="162"/>
    </row>
    <row r="4235" spans="3:18" s="58" customFormat="1" x14ac:dyDescent="0.25">
      <c r="C4235" s="80"/>
      <c r="G4235" s="62"/>
      <c r="R4235" s="162"/>
    </row>
    <row r="4236" spans="3:18" s="58" customFormat="1" x14ac:dyDescent="0.25">
      <c r="C4236" s="80"/>
      <c r="G4236" s="62"/>
      <c r="R4236" s="162"/>
    </row>
    <row r="4237" spans="3:18" s="58" customFormat="1" x14ac:dyDescent="0.25">
      <c r="C4237" s="80"/>
      <c r="G4237" s="62"/>
      <c r="R4237" s="162"/>
    </row>
    <row r="4238" spans="3:18" s="58" customFormat="1" x14ac:dyDescent="0.25">
      <c r="C4238" s="80"/>
      <c r="G4238" s="62"/>
      <c r="R4238" s="162"/>
    </row>
    <row r="4239" spans="3:18" s="58" customFormat="1" x14ac:dyDescent="0.25">
      <c r="C4239" s="80"/>
      <c r="G4239" s="62"/>
      <c r="R4239" s="162"/>
    </row>
    <row r="4240" spans="3:18" s="58" customFormat="1" x14ac:dyDescent="0.25">
      <c r="C4240" s="80"/>
      <c r="G4240" s="62"/>
      <c r="R4240" s="162"/>
    </row>
    <row r="4241" spans="3:18" s="58" customFormat="1" x14ac:dyDescent="0.25">
      <c r="C4241" s="80"/>
      <c r="G4241" s="62"/>
      <c r="R4241" s="162"/>
    </row>
    <row r="4242" spans="3:18" s="58" customFormat="1" x14ac:dyDescent="0.25">
      <c r="C4242" s="80"/>
      <c r="G4242" s="62"/>
      <c r="R4242" s="162"/>
    </row>
    <row r="4243" spans="3:18" s="58" customFormat="1" x14ac:dyDescent="0.25">
      <c r="C4243" s="80"/>
      <c r="G4243" s="62"/>
      <c r="R4243" s="162"/>
    </row>
    <row r="4244" spans="3:18" s="58" customFormat="1" x14ac:dyDescent="0.25">
      <c r="C4244" s="80"/>
      <c r="G4244" s="62"/>
      <c r="R4244" s="162"/>
    </row>
    <row r="4245" spans="3:18" s="58" customFormat="1" x14ac:dyDescent="0.25">
      <c r="C4245" s="80"/>
      <c r="G4245" s="62"/>
      <c r="R4245" s="162"/>
    </row>
    <row r="4246" spans="3:18" s="58" customFormat="1" x14ac:dyDescent="0.25">
      <c r="C4246" s="80"/>
      <c r="G4246" s="62"/>
      <c r="R4246" s="162"/>
    </row>
    <row r="4247" spans="3:18" s="58" customFormat="1" x14ac:dyDescent="0.25">
      <c r="C4247" s="80"/>
      <c r="G4247" s="62"/>
      <c r="R4247" s="162"/>
    </row>
    <row r="4248" spans="3:18" s="58" customFormat="1" x14ac:dyDescent="0.25">
      <c r="C4248" s="80"/>
      <c r="G4248" s="62"/>
      <c r="R4248" s="162"/>
    </row>
    <row r="4249" spans="3:18" s="58" customFormat="1" x14ac:dyDescent="0.25">
      <c r="C4249" s="80"/>
      <c r="G4249" s="62"/>
      <c r="R4249" s="162"/>
    </row>
    <row r="4250" spans="3:18" s="58" customFormat="1" x14ac:dyDescent="0.25">
      <c r="C4250" s="80"/>
      <c r="G4250" s="62"/>
      <c r="R4250" s="162"/>
    </row>
    <row r="4251" spans="3:18" s="58" customFormat="1" x14ac:dyDescent="0.25">
      <c r="C4251" s="80"/>
      <c r="G4251" s="62"/>
      <c r="R4251" s="162"/>
    </row>
    <row r="4252" spans="3:18" s="58" customFormat="1" x14ac:dyDescent="0.25">
      <c r="C4252" s="80"/>
      <c r="G4252" s="62"/>
      <c r="R4252" s="162"/>
    </row>
    <row r="4253" spans="3:18" s="58" customFormat="1" x14ac:dyDescent="0.25">
      <c r="C4253" s="80"/>
      <c r="G4253" s="62"/>
      <c r="R4253" s="162"/>
    </row>
    <row r="4254" spans="3:18" s="58" customFormat="1" x14ac:dyDescent="0.25">
      <c r="C4254" s="80"/>
      <c r="G4254" s="62"/>
      <c r="R4254" s="162"/>
    </row>
    <row r="4255" spans="3:18" s="58" customFormat="1" x14ac:dyDescent="0.25">
      <c r="C4255" s="80"/>
      <c r="G4255" s="62"/>
      <c r="R4255" s="162"/>
    </row>
    <row r="4256" spans="3:18" s="58" customFormat="1" x14ac:dyDescent="0.25">
      <c r="C4256" s="80"/>
      <c r="G4256" s="62"/>
      <c r="R4256" s="162"/>
    </row>
    <row r="4257" spans="3:18" s="58" customFormat="1" x14ac:dyDescent="0.25">
      <c r="C4257" s="80"/>
      <c r="G4257" s="62"/>
      <c r="R4257" s="162"/>
    </row>
    <row r="4258" spans="3:18" s="58" customFormat="1" x14ac:dyDescent="0.25">
      <c r="C4258" s="80"/>
      <c r="G4258" s="62"/>
      <c r="R4258" s="162"/>
    </row>
    <row r="4259" spans="3:18" s="58" customFormat="1" x14ac:dyDescent="0.25">
      <c r="C4259" s="80"/>
      <c r="G4259" s="62"/>
      <c r="R4259" s="162"/>
    </row>
    <row r="4260" spans="3:18" s="58" customFormat="1" x14ac:dyDescent="0.25">
      <c r="C4260" s="80"/>
      <c r="G4260" s="62"/>
      <c r="R4260" s="162"/>
    </row>
    <row r="4261" spans="3:18" s="58" customFormat="1" x14ac:dyDescent="0.25">
      <c r="C4261" s="80"/>
      <c r="G4261" s="62"/>
      <c r="R4261" s="162"/>
    </row>
    <row r="4262" spans="3:18" s="58" customFormat="1" x14ac:dyDescent="0.25">
      <c r="C4262" s="80"/>
      <c r="G4262" s="62"/>
      <c r="R4262" s="162"/>
    </row>
    <row r="4263" spans="3:18" s="58" customFormat="1" x14ac:dyDescent="0.25">
      <c r="C4263" s="80"/>
      <c r="G4263" s="62"/>
      <c r="R4263" s="162"/>
    </row>
    <row r="4264" spans="3:18" s="58" customFormat="1" x14ac:dyDescent="0.25">
      <c r="C4264" s="80"/>
      <c r="G4264" s="62"/>
      <c r="R4264" s="162"/>
    </row>
    <row r="4265" spans="3:18" s="58" customFormat="1" x14ac:dyDescent="0.25">
      <c r="C4265" s="80"/>
      <c r="G4265" s="62"/>
      <c r="R4265" s="162"/>
    </row>
    <row r="4266" spans="3:18" s="58" customFormat="1" x14ac:dyDescent="0.25">
      <c r="C4266" s="80"/>
      <c r="G4266" s="62"/>
      <c r="R4266" s="162"/>
    </row>
    <row r="4267" spans="3:18" s="58" customFormat="1" x14ac:dyDescent="0.25">
      <c r="C4267" s="80"/>
      <c r="G4267" s="62"/>
      <c r="R4267" s="162"/>
    </row>
    <row r="4268" spans="3:18" s="58" customFormat="1" x14ac:dyDescent="0.25">
      <c r="C4268" s="80"/>
      <c r="G4268" s="62"/>
      <c r="R4268" s="162"/>
    </row>
    <row r="4269" spans="3:18" s="58" customFormat="1" x14ac:dyDescent="0.25">
      <c r="C4269" s="80"/>
      <c r="G4269" s="62"/>
      <c r="R4269" s="162"/>
    </row>
    <row r="4270" spans="3:18" s="58" customFormat="1" x14ac:dyDescent="0.25">
      <c r="C4270" s="80"/>
      <c r="G4270" s="62"/>
      <c r="R4270" s="162"/>
    </row>
    <row r="4271" spans="3:18" s="58" customFormat="1" x14ac:dyDescent="0.25">
      <c r="C4271" s="80"/>
      <c r="G4271" s="62"/>
      <c r="R4271" s="162"/>
    </row>
    <row r="4272" spans="3:18" s="58" customFormat="1" x14ac:dyDescent="0.25">
      <c r="C4272" s="80"/>
      <c r="G4272" s="62"/>
      <c r="R4272" s="162"/>
    </row>
    <row r="4273" spans="3:18" s="58" customFormat="1" x14ac:dyDescent="0.25">
      <c r="C4273" s="80"/>
      <c r="G4273" s="62"/>
      <c r="R4273" s="162"/>
    </row>
    <row r="4274" spans="3:18" s="58" customFormat="1" x14ac:dyDescent="0.25">
      <c r="C4274" s="80"/>
      <c r="G4274" s="62"/>
      <c r="R4274" s="162"/>
    </row>
    <row r="4275" spans="3:18" s="58" customFormat="1" x14ac:dyDescent="0.25">
      <c r="C4275" s="80"/>
      <c r="G4275" s="62"/>
      <c r="R4275" s="162"/>
    </row>
    <row r="4276" spans="3:18" s="58" customFormat="1" x14ac:dyDescent="0.25">
      <c r="C4276" s="80"/>
      <c r="G4276" s="62"/>
      <c r="R4276" s="162"/>
    </row>
    <row r="4277" spans="3:18" s="58" customFormat="1" x14ac:dyDescent="0.25">
      <c r="C4277" s="80"/>
      <c r="G4277" s="62"/>
      <c r="R4277" s="162"/>
    </row>
    <row r="4278" spans="3:18" s="58" customFormat="1" x14ac:dyDescent="0.25">
      <c r="C4278" s="80"/>
      <c r="G4278" s="62"/>
      <c r="R4278" s="162"/>
    </row>
    <row r="4279" spans="3:18" s="58" customFormat="1" x14ac:dyDescent="0.25">
      <c r="C4279" s="80"/>
      <c r="G4279" s="62"/>
      <c r="R4279" s="162"/>
    </row>
    <row r="4280" spans="3:18" s="58" customFormat="1" x14ac:dyDescent="0.25">
      <c r="C4280" s="80"/>
      <c r="G4280" s="62"/>
      <c r="R4280" s="162"/>
    </row>
    <row r="4281" spans="3:18" s="58" customFormat="1" x14ac:dyDescent="0.25">
      <c r="C4281" s="80"/>
      <c r="G4281" s="62"/>
      <c r="R4281" s="162"/>
    </row>
    <row r="4282" spans="3:18" s="58" customFormat="1" x14ac:dyDescent="0.25">
      <c r="C4282" s="80"/>
      <c r="G4282" s="62"/>
      <c r="R4282" s="162"/>
    </row>
    <row r="4283" spans="3:18" s="58" customFormat="1" x14ac:dyDescent="0.25">
      <c r="C4283" s="80"/>
      <c r="G4283" s="62"/>
      <c r="R4283" s="162"/>
    </row>
    <row r="4284" spans="3:18" s="58" customFormat="1" x14ac:dyDescent="0.25">
      <c r="C4284" s="80"/>
      <c r="G4284" s="62"/>
      <c r="R4284" s="162"/>
    </row>
    <row r="4285" spans="3:18" s="58" customFormat="1" x14ac:dyDescent="0.25">
      <c r="C4285" s="80"/>
      <c r="G4285" s="62"/>
      <c r="R4285" s="162"/>
    </row>
    <row r="4286" spans="3:18" s="58" customFormat="1" x14ac:dyDescent="0.25">
      <c r="C4286" s="80"/>
      <c r="G4286" s="62"/>
      <c r="R4286" s="162"/>
    </row>
    <row r="4287" spans="3:18" s="58" customFormat="1" x14ac:dyDescent="0.25">
      <c r="C4287" s="80"/>
      <c r="G4287" s="62"/>
      <c r="R4287" s="162"/>
    </row>
    <row r="4288" spans="3:18" s="58" customFormat="1" x14ac:dyDescent="0.25">
      <c r="C4288" s="80"/>
      <c r="G4288" s="62"/>
      <c r="R4288" s="162"/>
    </row>
    <row r="4289" spans="3:18" s="58" customFormat="1" x14ac:dyDescent="0.25">
      <c r="C4289" s="80"/>
      <c r="G4289" s="62"/>
      <c r="R4289" s="162"/>
    </row>
    <row r="4290" spans="3:18" s="58" customFormat="1" x14ac:dyDescent="0.25">
      <c r="C4290" s="80"/>
      <c r="G4290" s="62"/>
      <c r="R4290" s="162"/>
    </row>
    <row r="4291" spans="3:18" s="58" customFormat="1" x14ac:dyDescent="0.25">
      <c r="C4291" s="80"/>
      <c r="G4291" s="62"/>
      <c r="R4291" s="162"/>
    </row>
    <row r="4292" spans="3:18" s="58" customFormat="1" x14ac:dyDescent="0.25">
      <c r="C4292" s="80"/>
      <c r="G4292" s="62"/>
      <c r="R4292" s="162"/>
    </row>
    <row r="4293" spans="3:18" s="58" customFormat="1" x14ac:dyDescent="0.25">
      <c r="C4293" s="80"/>
      <c r="G4293" s="62"/>
      <c r="R4293" s="162"/>
    </row>
    <row r="4294" spans="3:18" s="58" customFormat="1" x14ac:dyDescent="0.25">
      <c r="C4294" s="80"/>
      <c r="G4294" s="62"/>
      <c r="R4294" s="162"/>
    </row>
    <row r="4295" spans="3:18" s="58" customFormat="1" x14ac:dyDescent="0.25">
      <c r="C4295" s="80"/>
      <c r="G4295" s="62"/>
      <c r="R4295" s="162"/>
    </row>
    <row r="4296" spans="3:18" s="58" customFormat="1" x14ac:dyDescent="0.25">
      <c r="C4296" s="80"/>
      <c r="G4296" s="62"/>
      <c r="R4296" s="162"/>
    </row>
    <row r="4297" spans="3:18" s="58" customFormat="1" x14ac:dyDescent="0.25">
      <c r="C4297" s="80"/>
      <c r="G4297" s="62"/>
      <c r="R4297" s="162"/>
    </row>
    <row r="4298" spans="3:18" s="58" customFormat="1" x14ac:dyDescent="0.25">
      <c r="C4298" s="80"/>
      <c r="G4298" s="62"/>
      <c r="R4298" s="162"/>
    </row>
    <row r="4299" spans="3:18" s="58" customFormat="1" x14ac:dyDescent="0.25">
      <c r="C4299" s="80"/>
      <c r="G4299" s="62"/>
      <c r="R4299" s="162"/>
    </row>
    <row r="4300" spans="3:18" s="58" customFormat="1" x14ac:dyDescent="0.25">
      <c r="C4300" s="80"/>
      <c r="G4300" s="62"/>
      <c r="R4300" s="162"/>
    </row>
    <row r="4301" spans="3:18" s="58" customFormat="1" x14ac:dyDescent="0.25">
      <c r="C4301" s="80"/>
      <c r="G4301" s="62"/>
      <c r="R4301" s="162"/>
    </row>
    <row r="4302" spans="3:18" s="58" customFormat="1" x14ac:dyDescent="0.25">
      <c r="C4302" s="80"/>
      <c r="G4302" s="62"/>
      <c r="R4302" s="162"/>
    </row>
    <row r="4303" spans="3:18" s="58" customFormat="1" x14ac:dyDescent="0.25">
      <c r="C4303" s="80"/>
      <c r="G4303" s="62"/>
      <c r="R4303" s="162"/>
    </row>
    <row r="4304" spans="3:18" s="58" customFormat="1" x14ac:dyDescent="0.25">
      <c r="C4304" s="80"/>
      <c r="G4304" s="62"/>
      <c r="R4304" s="162"/>
    </row>
    <row r="4305" spans="3:18" s="58" customFormat="1" x14ac:dyDescent="0.25">
      <c r="C4305" s="80"/>
      <c r="G4305" s="62"/>
      <c r="R4305" s="162"/>
    </row>
    <row r="4306" spans="3:18" s="58" customFormat="1" x14ac:dyDescent="0.25">
      <c r="C4306" s="80"/>
      <c r="G4306" s="62"/>
      <c r="R4306" s="162"/>
    </row>
    <row r="4307" spans="3:18" s="58" customFormat="1" x14ac:dyDescent="0.25">
      <c r="C4307" s="80"/>
      <c r="G4307" s="62"/>
      <c r="R4307" s="162"/>
    </row>
    <row r="4308" spans="3:18" s="58" customFormat="1" x14ac:dyDescent="0.25">
      <c r="C4308" s="80"/>
      <c r="G4308" s="62"/>
      <c r="R4308" s="162"/>
    </row>
    <row r="4309" spans="3:18" s="58" customFormat="1" x14ac:dyDescent="0.25">
      <c r="C4309" s="80"/>
      <c r="G4309" s="62"/>
      <c r="R4309" s="162"/>
    </row>
    <row r="4310" spans="3:18" s="58" customFormat="1" x14ac:dyDescent="0.25">
      <c r="C4310" s="80"/>
      <c r="G4310" s="62"/>
      <c r="R4310" s="162"/>
    </row>
    <row r="4311" spans="3:18" s="58" customFormat="1" x14ac:dyDescent="0.25">
      <c r="C4311" s="80"/>
      <c r="G4311" s="62"/>
      <c r="R4311" s="162"/>
    </row>
    <row r="4312" spans="3:18" s="58" customFormat="1" x14ac:dyDescent="0.25">
      <c r="C4312" s="80"/>
      <c r="G4312" s="62"/>
      <c r="R4312" s="162"/>
    </row>
    <row r="4313" spans="3:18" s="58" customFormat="1" x14ac:dyDescent="0.25">
      <c r="C4313" s="80"/>
      <c r="G4313" s="62"/>
      <c r="R4313" s="162"/>
    </row>
    <row r="4314" spans="3:18" s="58" customFormat="1" x14ac:dyDescent="0.25">
      <c r="C4314" s="80"/>
      <c r="G4314" s="62"/>
      <c r="R4314" s="162"/>
    </row>
    <row r="4315" spans="3:18" s="58" customFormat="1" x14ac:dyDescent="0.25">
      <c r="C4315" s="80"/>
      <c r="G4315" s="62"/>
      <c r="R4315" s="162"/>
    </row>
    <row r="4316" spans="3:18" s="58" customFormat="1" x14ac:dyDescent="0.25">
      <c r="C4316" s="80"/>
      <c r="G4316" s="62"/>
      <c r="R4316" s="162"/>
    </row>
    <row r="4317" spans="3:18" s="58" customFormat="1" x14ac:dyDescent="0.25">
      <c r="C4317" s="80"/>
      <c r="G4317" s="62"/>
      <c r="R4317" s="162"/>
    </row>
    <row r="4318" spans="3:18" s="58" customFormat="1" x14ac:dyDescent="0.25">
      <c r="C4318" s="80"/>
      <c r="G4318" s="62"/>
      <c r="R4318" s="162"/>
    </row>
    <row r="4319" spans="3:18" s="58" customFormat="1" x14ac:dyDescent="0.25">
      <c r="C4319" s="80"/>
      <c r="G4319" s="62"/>
      <c r="R4319" s="162"/>
    </row>
    <row r="4320" spans="3:18" s="58" customFormat="1" x14ac:dyDescent="0.25">
      <c r="C4320" s="80"/>
      <c r="G4320" s="62"/>
      <c r="R4320" s="162"/>
    </row>
    <row r="4321" spans="3:18" s="58" customFormat="1" x14ac:dyDescent="0.25">
      <c r="C4321" s="80"/>
      <c r="G4321" s="62"/>
      <c r="R4321" s="162"/>
    </row>
    <row r="4322" spans="3:18" s="58" customFormat="1" x14ac:dyDescent="0.25">
      <c r="C4322" s="80"/>
      <c r="G4322" s="62"/>
      <c r="R4322" s="162"/>
    </row>
    <row r="4323" spans="3:18" s="58" customFormat="1" x14ac:dyDescent="0.25">
      <c r="C4323" s="80"/>
      <c r="G4323" s="62"/>
      <c r="R4323" s="162"/>
    </row>
    <row r="4324" spans="3:18" s="58" customFormat="1" x14ac:dyDescent="0.25">
      <c r="C4324" s="80"/>
      <c r="G4324" s="62"/>
      <c r="R4324" s="162"/>
    </row>
    <row r="4325" spans="3:18" s="58" customFormat="1" x14ac:dyDescent="0.25">
      <c r="C4325" s="80"/>
      <c r="G4325" s="62"/>
      <c r="R4325" s="162"/>
    </row>
    <row r="4326" spans="3:18" s="58" customFormat="1" x14ac:dyDescent="0.25">
      <c r="C4326" s="80"/>
      <c r="G4326" s="62"/>
      <c r="R4326" s="162"/>
    </row>
    <row r="4327" spans="3:18" s="58" customFormat="1" x14ac:dyDescent="0.25">
      <c r="C4327" s="80"/>
      <c r="G4327" s="62"/>
      <c r="R4327" s="162"/>
    </row>
    <row r="4328" spans="3:18" s="58" customFormat="1" x14ac:dyDescent="0.25">
      <c r="C4328" s="80"/>
      <c r="G4328" s="62"/>
      <c r="R4328" s="162"/>
    </row>
    <row r="4329" spans="3:18" s="58" customFormat="1" x14ac:dyDescent="0.25">
      <c r="C4329" s="80"/>
      <c r="G4329" s="62"/>
      <c r="R4329" s="162"/>
    </row>
    <row r="4330" spans="3:18" s="58" customFormat="1" x14ac:dyDescent="0.25">
      <c r="C4330" s="80"/>
      <c r="G4330" s="62"/>
      <c r="R4330" s="162"/>
    </row>
    <row r="4331" spans="3:18" s="58" customFormat="1" x14ac:dyDescent="0.25">
      <c r="C4331" s="80"/>
      <c r="G4331" s="62"/>
      <c r="R4331" s="162"/>
    </row>
    <row r="4332" spans="3:18" s="58" customFormat="1" x14ac:dyDescent="0.25">
      <c r="C4332" s="80"/>
      <c r="G4332" s="62"/>
      <c r="R4332" s="162"/>
    </row>
    <row r="4333" spans="3:18" s="58" customFormat="1" x14ac:dyDescent="0.25">
      <c r="C4333" s="80"/>
      <c r="G4333" s="62"/>
      <c r="R4333" s="162"/>
    </row>
    <row r="4334" spans="3:18" s="58" customFormat="1" x14ac:dyDescent="0.25">
      <c r="C4334" s="80"/>
      <c r="G4334" s="62"/>
      <c r="R4334" s="162"/>
    </row>
    <row r="4335" spans="3:18" s="58" customFormat="1" x14ac:dyDescent="0.25">
      <c r="C4335" s="80"/>
      <c r="G4335" s="62"/>
      <c r="R4335" s="162"/>
    </row>
    <row r="4336" spans="3:18" s="58" customFormat="1" x14ac:dyDescent="0.25">
      <c r="C4336" s="80"/>
      <c r="G4336" s="62"/>
      <c r="R4336" s="162"/>
    </row>
    <row r="4337" spans="3:18" s="58" customFormat="1" x14ac:dyDescent="0.25">
      <c r="C4337" s="80"/>
      <c r="G4337" s="62"/>
      <c r="R4337" s="162"/>
    </row>
    <row r="4338" spans="3:18" s="58" customFormat="1" x14ac:dyDescent="0.25">
      <c r="C4338" s="80"/>
      <c r="G4338" s="62"/>
      <c r="R4338" s="162"/>
    </row>
    <row r="4339" spans="3:18" s="58" customFormat="1" x14ac:dyDescent="0.25">
      <c r="C4339" s="80"/>
      <c r="G4339" s="62"/>
      <c r="R4339" s="162"/>
    </row>
    <row r="4340" spans="3:18" s="58" customFormat="1" x14ac:dyDescent="0.25">
      <c r="C4340" s="80"/>
      <c r="G4340" s="62"/>
      <c r="R4340" s="162"/>
    </row>
    <row r="4341" spans="3:18" s="58" customFormat="1" x14ac:dyDescent="0.25">
      <c r="C4341" s="80"/>
      <c r="G4341" s="62"/>
      <c r="R4341" s="162"/>
    </row>
    <row r="4342" spans="3:18" s="58" customFormat="1" x14ac:dyDescent="0.25">
      <c r="C4342" s="80"/>
      <c r="G4342" s="62"/>
      <c r="R4342" s="162"/>
    </row>
    <row r="4343" spans="3:18" s="58" customFormat="1" x14ac:dyDescent="0.25">
      <c r="C4343" s="80"/>
      <c r="G4343" s="62"/>
      <c r="R4343" s="162"/>
    </row>
    <row r="4344" spans="3:18" s="58" customFormat="1" x14ac:dyDescent="0.25">
      <c r="C4344" s="80"/>
      <c r="G4344" s="62"/>
      <c r="R4344" s="162"/>
    </row>
    <row r="4345" spans="3:18" s="58" customFormat="1" x14ac:dyDescent="0.25">
      <c r="C4345" s="80"/>
      <c r="G4345" s="62"/>
      <c r="R4345" s="162"/>
    </row>
    <row r="4346" spans="3:18" s="58" customFormat="1" x14ac:dyDescent="0.25">
      <c r="C4346" s="80"/>
      <c r="G4346" s="62"/>
      <c r="R4346" s="162"/>
    </row>
    <row r="4347" spans="3:18" s="58" customFormat="1" x14ac:dyDescent="0.25">
      <c r="C4347" s="80"/>
      <c r="G4347" s="62"/>
      <c r="R4347" s="162"/>
    </row>
    <row r="4348" spans="3:18" s="58" customFormat="1" x14ac:dyDescent="0.25">
      <c r="C4348" s="80"/>
      <c r="G4348" s="62"/>
      <c r="R4348" s="162"/>
    </row>
    <row r="4349" spans="3:18" s="58" customFormat="1" x14ac:dyDescent="0.25">
      <c r="C4349" s="80"/>
      <c r="G4349" s="62"/>
      <c r="R4349" s="162"/>
    </row>
    <row r="4350" spans="3:18" s="58" customFormat="1" x14ac:dyDescent="0.25">
      <c r="C4350" s="80"/>
      <c r="G4350" s="62"/>
      <c r="R4350" s="162"/>
    </row>
    <row r="4351" spans="3:18" s="58" customFormat="1" x14ac:dyDescent="0.25">
      <c r="C4351" s="80"/>
      <c r="G4351" s="62"/>
      <c r="R4351" s="162"/>
    </row>
    <row r="4352" spans="3:18" s="58" customFormat="1" x14ac:dyDescent="0.25">
      <c r="C4352" s="80"/>
      <c r="G4352" s="62"/>
      <c r="R4352" s="162"/>
    </row>
    <row r="4353" spans="3:18" s="58" customFormat="1" x14ac:dyDescent="0.25">
      <c r="C4353" s="80"/>
      <c r="G4353" s="62"/>
      <c r="R4353" s="162"/>
    </row>
    <row r="4354" spans="3:18" s="58" customFormat="1" x14ac:dyDescent="0.25">
      <c r="C4354" s="80"/>
      <c r="G4354" s="62"/>
      <c r="R4354" s="162"/>
    </row>
    <row r="4355" spans="3:18" s="58" customFormat="1" x14ac:dyDescent="0.25">
      <c r="C4355" s="80"/>
      <c r="G4355" s="62"/>
      <c r="R4355" s="162"/>
    </row>
    <row r="4356" spans="3:18" s="58" customFormat="1" x14ac:dyDescent="0.25">
      <c r="C4356" s="80"/>
      <c r="G4356" s="62"/>
      <c r="R4356" s="162"/>
    </row>
    <row r="4357" spans="3:18" s="58" customFormat="1" x14ac:dyDescent="0.25">
      <c r="C4357" s="80"/>
      <c r="G4357" s="62"/>
      <c r="R4357" s="162"/>
    </row>
    <row r="4358" spans="3:18" s="58" customFormat="1" x14ac:dyDescent="0.25">
      <c r="C4358" s="80"/>
      <c r="G4358" s="62"/>
      <c r="R4358" s="162"/>
    </row>
    <row r="4359" spans="3:18" s="58" customFormat="1" x14ac:dyDescent="0.25">
      <c r="C4359" s="80"/>
      <c r="G4359" s="62"/>
      <c r="R4359" s="162"/>
    </row>
    <row r="4360" spans="3:18" s="58" customFormat="1" x14ac:dyDescent="0.25">
      <c r="C4360" s="80"/>
      <c r="G4360" s="62"/>
      <c r="R4360" s="162"/>
    </row>
    <row r="4361" spans="3:18" s="58" customFormat="1" x14ac:dyDescent="0.25">
      <c r="C4361" s="80"/>
      <c r="G4361" s="62"/>
      <c r="R4361" s="162"/>
    </row>
    <row r="4362" spans="3:18" s="58" customFormat="1" x14ac:dyDescent="0.25">
      <c r="C4362" s="80"/>
      <c r="G4362" s="62"/>
      <c r="R4362" s="162"/>
    </row>
    <row r="4363" spans="3:18" s="58" customFormat="1" x14ac:dyDescent="0.25">
      <c r="C4363" s="80"/>
      <c r="G4363" s="62"/>
      <c r="R4363" s="162"/>
    </row>
    <row r="4364" spans="3:18" s="58" customFormat="1" x14ac:dyDescent="0.25">
      <c r="C4364" s="80"/>
      <c r="G4364" s="62"/>
      <c r="R4364" s="162"/>
    </row>
    <row r="4365" spans="3:18" s="58" customFormat="1" x14ac:dyDescent="0.25">
      <c r="C4365" s="80"/>
      <c r="G4365" s="62"/>
      <c r="R4365" s="162"/>
    </row>
    <row r="4366" spans="3:18" s="58" customFormat="1" x14ac:dyDescent="0.25">
      <c r="C4366" s="80"/>
      <c r="G4366" s="62"/>
      <c r="R4366" s="162"/>
    </row>
    <row r="4367" spans="3:18" s="58" customFormat="1" x14ac:dyDescent="0.25">
      <c r="C4367" s="80"/>
      <c r="G4367" s="62"/>
      <c r="R4367" s="162"/>
    </row>
    <row r="4368" spans="3:18" s="58" customFormat="1" x14ac:dyDescent="0.25">
      <c r="C4368" s="80"/>
      <c r="G4368" s="62"/>
      <c r="R4368" s="162"/>
    </row>
    <row r="4369" spans="3:18" s="58" customFormat="1" x14ac:dyDescent="0.25">
      <c r="C4369" s="80"/>
      <c r="G4369" s="62"/>
      <c r="R4369" s="162"/>
    </row>
    <row r="4370" spans="3:18" s="58" customFormat="1" x14ac:dyDescent="0.25">
      <c r="C4370" s="80"/>
      <c r="G4370" s="62"/>
      <c r="R4370" s="162"/>
    </row>
    <row r="4371" spans="3:18" s="58" customFormat="1" x14ac:dyDescent="0.25">
      <c r="C4371" s="80"/>
      <c r="G4371" s="62"/>
      <c r="R4371" s="162"/>
    </row>
    <row r="4372" spans="3:18" s="58" customFormat="1" x14ac:dyDescent="0.25">
      <c r="C4372" s="80"/>
      <c r="G4372" s="62"/>
      <c r="R4372" s="162"/>
    </row>
    <row r="4373" spans="3:18" s="58" customFormat="1" x14ac:dyDescent="0.25">
      <c r="C4373" s="80"/>
      <c r="G4373" s="62"/>
      <c r="R4373" s="162"/>
    </row>
    <row r="4374" spans="3:18" s="58" customFormat="1" x14ac:dyDescent="0.25">
      <c r="C4374" s="80"/>
      <c r="G4374" s="62"/>
      <c r="R4374" s="162"/>
    </row>
    <row r="4375" spans="3:18" s="58" customFormat="1" x14ac:dyDescent="0.25">
      <c r="C4375" s="80"/>
      <c r="G4375" s="62"/>
      <c r="R4375" s="162"/>
    </row>
    <row r="4376" spans="3:18" s="58" customFormat="1" x14ac:dyDescent="0.25">
      <c r="C4376" s="80"/>
      <c r="G4376" s="62"/>
      <c r="R4376" s="162"/>
    </row>
    <row r="4377" spans="3:18" s="58" customFormat="1" x14ac:dyDescent="0.25">
      <c r="C4377" s="80"/>
      <c r="G4377" s="62"/>
      <c r="R4377" s="162"/>
    </row>
    <row r="4378" spans="3:18" s="58" customFormat="1" x14ac:dyDescent="0.25">
      <c r="C4378" s="80"/>
      <c r="G4378" s="62"/>
      <c r="R4378" s="162"/>
    </row>
    <row r="4379" spans="3:18" s="58" customFormat="1" x14ac:dyDescent="0.25">
      <c r="C4379" s="80"/>
      <c r="G4379" s="62"/>
      <c r="R4379" s="162"/>
    </row>
    <row r="4380" spans="3:18" s="58" customFormat="1" x14ac:dyDescent="0.25">
      <c r="C4380" s="80"/>
      <c r="G4380" s="62"/>
      <c r="R4380" s="162"/>
    </row>
    <row r="4381" spans="3:18" s="58" customFormat="1" x14ac:dyDescent="0.25">
      <c r="C4381" s="80"/>
      <c r="G4381" s="62"/>
      <c r="R4381" s="162"/>
    </row>
    <row r="4382" spans="3:18" s="58" customFormat="1" x14ac:dyDescent="0.25">
      <c r="C4382" s="80"/>
      <c r="G4382" s="62"/>
      <c r="R4382" s="162"/>
    </row>
    <row r="4383" spans="3:18" s="58" customFormat="1" x14ac:dyDescent="0.25">
      <c r="C4383" s="80"/>
      <c r="G4383" s="62"/>
      <c r="R4383" s="162"/>
    </row>
    <row r="4384" spans="3:18" s="58" customFormat="1" x14ac:dyDescent="0.25">
      <c r="C4384" s="80"/>
      <c r="G4384" s="62"/>
      <c r="R4384" s="162"/>
    </row>
    <row r="4385" spans="3:18" s="58" customFormat="1" x14ac:dyDescent="0.25">
      <c r="C4385" s="80"/>
      <c r="G4385" s="62"/>
      <c r="R4385" s="162"/>
    </row>
    <row r="4386" spans="3:18" s="58" customFormat="1" x14ac:dyDescent="0.25">
      <c r="C4386" s="80"/>
      <c r="G4386" s="62"/>
      <c r="R4386" s="162"/>
    </row>
    <row r="4387" spans="3:18" s="58" customFormat="1" x14ac:dyDescent="0.25">
      <c r="C4387" s="80"/>
      <c r="G4387" s="62"/>
      <c r="R4387" s="162"/>
    </row>
    <row r="4388" spans="3:18" s="58" customFormat="1" x14ac:dyDescent="0.25">
      <c r="C4388" s="80"/>
      <c r="G4388" s="62"/>
      <c r="R4388" s="162"/>
    </row>
    <row r="4389" spans="3:18" s="58" customFormat="1" x14ac:dyDescent="0.25">
      <c r="C4389" s="80"/>
      <c r="G4389" s="62"/>
      <c r="R4389" s="162"/>
    </row>
    <row r="4390" spans="3:18" s="58" customFormat="1" x14ac:dyDescent="0.25">
      <c r="C4390" s="80"/>
      <c r="G4390" s="62"/>
      <c r="R4390" s="162"/>
    </row>
    <row r="4391" spans="3:18" s="58" customFormat="1" x14ac:dyDescent="0.25">
      <c r="C4391" s="80"/>
      <c r="G4391" s="62"/>
      <c r="R4391" s="162"/>
    </row>
    <row r="4392" spans="3:18" s="58" customFormat="1" x14ac:dyDescent="0.25">
      <c r="C4392" s="80"/>
      <c r="G4392" s="62"/>
      <c r="R4392" s="162"/>
    </row>
    <row r="4393" spans="3:18" s="58" customFormat="1" x14ac:dyDescent="0.25">
      <c r="C4393" s="80"/>
      <c r="G4393" s="62"/>
      <c r="R4393" s="162"/>
    </row>
    <row r="4394" spans="3:18" s="58" customFormat="1" x14ac:dyDescent="0.25">
      <c r="C4394" s="80"/>
      <c r="G4394" s="62"/>
      <c r="R4394" s="162"/>
    </row>
    <row r="4395" spans="3:18" s="58" customFormat="1" x14ac:dyDescent="0.25">
      <c r="C4395" s="80"/>
      <c r="G4395" s="62"/>
      <c r="R4395" s="162"/>
    </row>
    <row r="4396" spans="3:18" s="58" customFormat="1" x14ac:dyDescent="0.25">
      <c r="C4396" s="80"/>
      <c r="G4396" s="62"/>
      <c r="R4396" s="162"/>
    </row>
    <row r="4397" spans="3:18" s="58" customFormat="1" x14ac:dyDescent="0.25">
      <c r="C4397" s="80"/>
      <c r="G4397" s="62"/>
      <c r="R4397" s="162"/>
    </row>
    <row r="4398" spans="3:18" s="58" customFormat="1" x14ac:dyDescent="0.25">
      <c r="C4398" s="80"/>
      <c r="G4398" s="62"/>
      <c r="R4398" s="162"/>
    </row>
    <row r="4399" spans="3:18" s="58" customFormat="1" x14ac:dyDescent="0.25">
      <c r="C4399" s="80"/>
      <c r="G4399" s="62"/>
      <c r="R4399" s="162"/>
    </row>
    <row r="4400" spans="3:18" s="58" customFormat="1" x14ac:dyDescent="0.25">
      <c r="C4400" s="80"/>
      <c r="G4400" s="62"/>
      <c r="R4400" s="162"/>
    </row>
    <row r="4401" spans="3:18" s="58" customFormat="1" x14ac:dyDescent="0.25">
      <c r="C4401" s="80"/>
      <c r="G4401" s="62"/>
      <c r="R4401" s="162"/>
    </row>
    <row r="4402" spans="3:18" s="58" customFormat="1" x14ac:dyDescent="0.25">
      <c r="C4402" s="80"/>
      <c r="G4402" s="62"/>
      <c r="R4402" s="162"/>
    </row>
    <row r="4403" spans="3:18" s="58" customFormat="1" x14ac:dyDescent="0.25">
      <c r="C4403" s="80"/>
      <c r="G4403" s="62"/>
      <c r="R4403" s="162"/>
    </row>
    <row r="4404" spans="3:18" s="58" customFormat="1" x14ac:dyDescent="0.25">
      <c r="C4404" s="80"/>
      <c r="G4404" s="62"/>
      <c r="R4404" s="162"/>
    </row>
    <row r="4405" spans="3:18" s="58" customFormat="1" x14ac:dyDescent="0.25">
      <c r="C4405" s="80"/>
      <c r="G4405" s="62"/>
      <c r="R4405" s="162"/>
    </row>
    <row r="4406" spans="3:18" s="58" customFormat="1" x14ac:dyDescent="0.25">
      <c r="C4406" s="80"/>
      <c r="G4406" s="62"/>
      <c r="R4406" s="162"/>
    </row>
    <row r="4407" spans="3:18" s="58" customFormat="1" x14ac:dyDescent="0.25">
      <c r="C4407" s="80"/>
      <c r="G4407" s="62"/>
      <c r="R4407" s="162"/>
    </row>
    <row r="4408" spans="3:18" s="58" customFormat="1" x14ac:dyDescent="0.25">
      <c r="C4408" s="80"/>
      <c r="G4408" s="62"/>
      <c r="R4408" s="162"/>
    </row>
    <row r="4409" spans="3:18" s="58" customFormat="1" x14ac:dyDescent="0.25">
      <c r="C4409" s="80"/>
      <c r="G4409" s="62"/>
      <c r="R4409" s="162"/>
    </row>
    <row r="4410" spans="3:18" s="58" customFormat="1" x14ac:dyDescent="0.25">
      <c r="C4410" s="80"/>
      <c r="G4410" s="62"/>
      <c r="R4410" s="162"/>
    </row>
    <row r="4411" spans="3:18" s="58" customFormat="1" x14ac:dyDescent="0.25">
      <c r="C4411" s="80"/>
      <c r="G4411" s="62"/>
      <c r="R4411" s="162"/>
    </row>
    <row r="4412" spans="3:18" s="58" customFormat="1" x14ac:dyDescent="0.25">
      <c r="C4412" s="80"/>
      <c r="G4412" s="62"/>
      <c r="R4412" s="162"/>
    </row>
    <row r="4413" spans="3:18" s="58" customFormat="1" x14ac:dyDescent="0.25">
      <c r="C4413" s="80"/>
      <c r="G4413" s="62"/>
      <c r="R4413" s="162"/>
    </row>
    <row r="4414" spans="3:18" s="58" customFormat="1" x14ac:dyDescent="0.25">
      <c r="C4414" s="80"/>
      <c r="G4414" s="62"/>
      <c r="R4414" s="162"/>
    </row>
    <row r="4415" spans="3:18" s="58" customFormat="1" x14ac:dyDescent="0.25">
      <c r="C4415" s="80"/>
      <c r="G4415" s="62"/>
      <c r="R4415" s="162"/>
    </row>
    <row r="4416" spans="3:18" s="58" customFormat="1" x14ac:dyDescent="0.25">
      <c r="C4416" s="80"/>
      <c r="G4416" s="62"/>
      <c r="R4416" s="162"/>
    </row>
    <row r="4417" spans="3:18" s="58" customFormat="1" x14ac:dyDescent="0.25">
      <c r="C4417" s="80"/>
      <c r="G4417" s="62"/>
      <c r="R4417" s="162"/>
    </row>
    <row r="4418" spans="3:18" s="58" customFormat="1" x14ac:dyDescent="0.25">
      <c r="C4418" s="80"/>
      <c r="G4418" s="62"/>
      <c r="R4418" s="162"/>
    </row>
    <row r="4419" spans="3:18" s="58" customFormat="1" x14ac:dyDescent="0.25">
      <c r="C4419" s="80"/>
      <c r="G4419" s="62"/>
      <c r="R4419" s="162"/>
    </row>
    <row r="4420" spans="3:18" s="58" customFormat="1" x14ac:dyDescent="0.25">
      <c r="C4420" s="80"/>
      <c r="G4420" s="62"/>
      <c r="R4420" s="162"/>
    </row>
    <row r="4421" spans="3:18" s="58" customFormat="1" x14ac:dyDescent="0.25">
      <c r="C4421" s="80"/>
      <c r="G4421" s="62"/>
      <c r="R4421" s="162"/>
    </row>
    <row r="4422" spans="3:18" s="58" customFormat="1" x14ac:dyDescent="0.25">
      <c r="C4422" s="80"/>
      <c r="G4422" s="62"/>
      <c r="R4422" s="162"/>
    </row>
    <row r="4423" spans="3:18" s="58" customFormat="1" x14ac:dyDescent="0.25">
      <c r="C4423" s="80"/>
      <c r="G4423" s="62"/>
      <c r="R4423" s="162"/>
    </row>
    <row r="4424" spans="3:18" s="58" customFormat="1" x14ac:dyDescent="0.25">
      <c r="C4424" s="80"/>
      <c r="G4424" s="62"/>
      <c r="R4424" s="162"/>
    </row>
    <row r="4425" spans="3:18" s="58" customFormat="1" x14ac:dyDescent="0.25">
      <c r="C4425" s="80"/>
      <c r="G4425" s="62"/>
      <c r="R4425" s="162"/>
    </row>
    <row r="4426" spans="3:18" s="58" customFormat="1" x14ac:dyDescent="0.25">
      <c r="C4426" s="80"/>
      <c r="G4426" s="62"/>
      <c r="R4426" s="162"/>
    </row>
  </sheetData>
  <mergeCells count="23">
    <mergeCell ref="A606:Q606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583:Q583"/>
    <mergeCell ref="G1:O1"/>
    <mergeCell ref="G2:I2"/>
    <mergeCell ref="A4:A5"/>
    <mergeCell ref="B4:B5"/>
    <mergeCell ref="C4:C5"/>
    <mergeCell ref="D4:D5"/>
    <mergeCell ref="E4:E5"/>
    <mergeCell ref="F4:F5"/>
    <mergeCell ref="G4:G5"/>
    <mergeCell ref="K2:O3"/>
    <mergeCell ref="E3:F3"/>
  </mergeCells>
  <conditionalFormatting sqref="A4:D4">
    <cfRule type="cellIs" dxfId="7" priority="5" stopIfTrue="1" operator="equal">
      <formula>-1</formula>
    </cfRule>
    <cfRule type="cellIs" dxfId="6" priority="6" stopIfTrue="1" operator="equal">
      <formula>-2</formula>
    </cfRule>
  </conditionalFormatting>
  <conditionalFormatting sqref="A5 A1:D2">
    <cfRule type="cellIs" dxfId="5" priority="7" stopIfTrue="1" operator="equal">
      <formula>-1</formula>
    </cfRule>
    <cfRule type="cellIs" dxfId="4" priority="8" stopIfTrue="1" operator="equal">
      <formula>-2</formula>
    </cfRule>
  </conditionalFormatting>
  <conditionalFormatting sqref="K2">
    <cfRule type="cellIs" dxfId="3" priority="1" stopIfTrue="1" operator="equal">
      <formula>-1</formula>
    </cfRule>
    <cfRule type="cellIs" dxfId="2" priority="2" stopIfTrue="1" operator="equal">
      <formula>-2</formula>
    </cfRule>
  </conditionalFormatting>
  <conditionalFormatting sqref="G1">
    <cfRule type="cellIs" dxfId="1" priority="3" stopIfTrue="1" operator="equal">
      <formula>-1</formula>
    </cfRule>
    <cfRule type="cellIs" dxfId="0" priority="4" stopIfTrue="1" operator="equal">
      <formula>-2</formula>
    </cfRule>
  </conditionalFormatting>
  <printOptions horizontalCentered="1"/>
  <pageMargins left="0.19685039370078741" right="0" top="0.39370078740157483" bottom="0.19685039370078741" header="0.19685039370078741" footer="0.19685039370078741"/>
  <pageSetup paperSize="9" scale="63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K12(23-24)vnedu</vt:lpstr>
      <vt:lpstr>'K12(23-24)vnedu'!Print_Area</vt:lpstr>
      <vt:lpstr>'K12(23-24)vnedu'!Print_Titles</vt:lpstr>
    </vt:vector>
  </TitlesOfParts>
  <Company>21AK22.COM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21AK22</dc:creator>
  <cp:lastModifiedBy>Administrator</cp:lastModifiedBy>
  <cp:lastPrinted>2023-08-09T01:43:08Z</cp:lastPrinted>
  <dcterms:created xsi:type="dcterms:W3CDTF">2021-07-23T14:32:18Z</dcterms:created>
  <dcterms:modified xsi:type="dcterms:W3CDTF">2023-08-09T02:58:15Z</dcterms:modified>
</cp:coreProperties>
</file>